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qadaria\Desktop\სატენდერო აღწერილობები\სხანძრო უსაფრთხოება ცეცხლმაქრები\"/>
    </mc:Choice>
  </mc:AlternateContent>
  <xr:revisionPtr revIDLastSave="0" documentId="13_ncr:1_{81581C01-3E66-4DF9-A547-3E663CBE22EF}" xr6:coauthVersionLast="47" xr6:coauthVersionMax="47" xr10:uidLastSave="{00000000-0000-0000-0000-000000000000}"/>
  <bookViews>
    <workbookView xWindow="-120" yWindow="-120" windowWidth="20730" windowHeight="11160" tabRatio="840" xr2:uid="{D25389E0-44F4-43DF-8488-2A7184718189}"/>
  </bookViews>
  <sheets>
    <sheet name="All" sheetId="1" r:id="rId1"/>
    <sheet name="Pivot" sheetId="15" r:id="rId2"/>
  </sheets>
  <definedNames>
    <definedName name="_xlnm._FilterDatabase" localSheetId="0" hidden="1">All!$A$3:$J$36</definedName>
  </definedNames>
  <calcPr calcId="191029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8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4" i="1"/>
  <c r="G38" i="1"/>
  <c r="G37" i="1"/>
  <c r="G6" i="1"/>
  <c r="G4" i="1" l="1"/>
  <c r="G5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</calcChain>
</file>

<file path=xl/sharedStrings.xml><?xml version="1.0" encoding="utf-8"?>
<sst xmlns="http://schemas.openxmlformats.org/spreadsheetml/2006/main" count="310" uniqueCount="189">
  <si>
    <t>სს ევექსის კლინიკები - საბურთალოს პოლიკლინიკა (ვაჟა-ფშაველას გამზირი)</t>
  </si>
  <si>
    <t>სს ევექსის კლინიკები - გლდანის პოლიკლინიკა</t>
  </si>
  <si>
    <t>სს ევექსის კლინიკები - ისნის პოლიკლინიკა</t>
  </si>
  <si>
    <t>სს ევექსის კლინიკები - ვარკეთილის პოლიკლინიკა</t>
  </si>
  <si>
    <t>სს ევექსის კლინიკები - მთაწმინდის პოლიკლინიკა</t>
  </si>
  <si>
    <t>სს ევექსის კლინიკები - დიდუბის პოლიკლინიკა</t>
  </si>
  <si>
    <t>სს ევექსის კლინიკები - დიდი დიღმის პოლიკლინიკა</t>
  </si>
  <si>
    <t>სს ევექსის კლინიკები - ბათუმის პოლიკლინიკა</t>
  </si>
  <si>
    <t>სს ევექსის კლინიკები - აბაშის კლინიკა</t>
  </si>
  <si>
    <t>სს ევექსის კლინიკები -  ადიგენის კლინიკა</t>
  </si>
  <si>
    <t>სს ევექსის კლინიკები - ასპინძის კლინიკა</t>
  </si>
  <si>
    <t>სს ევექსის კლინიკები - ახმეტის კლინიკა</t>
  </si>
  <si>
    <t>სს ევექსის კლინიკები - წალენჯიხის კლინიკა</t>
  </si>
  <si>
    <t>სს ევექსის კლინიკები - ფოთის პოლიკლინიკა</t>
  </si>
  <si>
    <t>სს ევექსის კლინიკები - ჩხოროწყუს კლინიკა</t>
  </si>
  <si>
    <t>სს ევექსის კლინიკები - მარტვილის კლინიკა</t>
  </si>
  <si>
    <t>სს ევექსის კლინიკები - ნინოწმინდის კლინიკა</t>
  </si>
  <si>
    <t>სს ევექსის კლინიკები - ქედის კლინიკა</t>
  </si>
  <si>
    <t>სს ევექსის კლინიკები - შუახევის კლინიკა</t>
  </si>
  <si>
    <t>სს ევექსის კლინიკები - თერჯოლის კლინიკა</t>
  </si>
  <si>
    <t>სს ევექსის კლინიკები - ჩაქვის სამედიცინო ცენტრი</t>
  </si>
  <si>
    <t>სს ევექსის კლინიკები - თელავის პოლიკლინიკა</t>
  </si>
  <si>
    <t>სს ევექსის კლინიკები - ტყიბულის კლინიკა</t>
  </si>
  <si>
    <t>სს ევექსის კლინიკები - ხობის კლინიკა</t>
  </si>
  <si>
    <t>სს ევექსის კლინიკები - ხულოს კლინიკა</t>
  </si>
  <si>
    <t>სს ევექსის კლინიკები - ხონის კლინიკა</t>
  </si>
  <si>
    <t>სს ევექსის კლინიკები - ყვარელის კლინიკა</t>
  </si>
  <si>
    <t>სს ევექსის კლინიკები - ზუგდიდის პოლიკლინიკა</t>
  </si>
  <si>
    <t>სს ევექსის კლინიკები - წმინდა ნიკოლოზის სახელობის სამედიცინო ცენტრი</t>
  </si>
  <si>
    <t>შპს "ალიანს მედი"</t>
  </si>
  <si>
    <t>შპს "წყალტუბოს რაიონული ჰოსპიტალი"</t>
  </si>
  <si>
    <t>რეგიონი</t>
  </si>
  <si>
    <t>მისამართი</t>
  </si>
  <si>
    <t>ცეცხლმაქრების რაოდენობა</t>
  </si>
  <si>
    <t>ცეცხლმაქრების მდგომარეობა</t>
  </si>
  <si>
    <t>გადამუხტვის პერიოდი</t>
  </si>
  <si>
    <t xml:space="preserve">კლინიკის დასახელება </t>
  </si>
  <si>
    <t>თბილისი</t>
  </si>
  <si>
    <t>აჭარა</t>
  </si>
  <si>
    <t>სამეგრელო</t>
  </si>
  <si>
    <t>სამცხე</t>
  </si>
  <si>
    <t>კახეთი</t>
  </si>
  <si>
    <t>იმერეთი</t>
  </si>
  <si>
    <t>ქ. თბილისი, ვაკე-საბურთალოს რაიონი, ვაჟა-ფშაველას გამზ. №40</t>
  </si>
  <si>
    <t>ქ. თბილისი, ქ. მარატ ნოზაძე №8</t>
  </si>
  <si>
    <t>ქ. თბილისი, ჯავახეთის ქ. №30</t>
  </si>
  <si>
    <t>ქ. თბილისი, ვეკუას ქ.№3</t>
  </si>
  <si>
    <t>ქ. თბილისი, წერეთლის გამზირი №123</t>
  </si>
  <si>
    <t>ქ. თბილისი, ქუჩა ი. პეტრიწი #16, #16ა კორპუსების მიმდებარედ/ქ. თბილისი, ქუჩა ი. პეტრიწი #16 და #16ა-ს შორის</t>
  </si>
  <si>
    <t>ქ. ბათუმი, ს. ხიმშიაშვილის ქ.N 20</t>
  </si>
  <si>
    <t>ქ. აბაშა, თავისუფლების ქ.№143</t>
  </si>
  <si>
    <t>დაბა ადიგენი, ბალახაშვილის ქ.№11</t>
  </si>
  <si>
    <t>დაბა ასპინძა</t>
  </si>
  <si>
    <t>ქ.ახმეტა, რუსთაველის ქ. 78ა</t>
  </si>
  <si>
    <t>ქ. წალენჯიხა, ჭურღულიას ქ.№ 6</t>
  </si>
  <si>
    <t>ქ. ფოთი, კ. გამსახურდიას ქ.№6</t>
  </si>
  <si>
    <t>ჩხოროწყუ, აღმაშენებლის ქ.№19</t>
  </si>
  <si>
    <t>ქ.მარტვილი, მშვიდობის ქ.№111</t>
  </si>
  <si>
    <t>ქ. ნინოწმინდა, თავისუფლების ქ.№48</t>
  </si>
  <si>
    <t>რაიონი ქედა, დაბა ქედა, რუსთაველის ქ.№14</t>
  </si>
  <si>
    <t>რაიონი შუახევი, დაბა შუახევი, რუსთაველის ქ.№32</t>
  </si>
  <si>
    <t>ქ. თერჯოლა, რუსთაველის ქ.№69</t>
  </si>
  <si>
    <t>ქობულეთი, დაბა ჩაქვი, ქუჩა თამარ მეფის, N 40, მიმდებარედ</t>
  </si>
  <si>
    <t>ქ. თელავი, ჯორჯიაშვილის ქ.№15</t>
  </si>
  <si>
    <t>ქ. ტყიბული, თაბუკაშვილის ქ.№10</t>
  </si>
  <si>
    <t>ქ. ხობი, ჭყონდიდელის ქ.№2</t>
  </si>
  <si>
    <t>რაიონი ხულო, დაბა ხულო, აღმაშენებლის ქ. №1</t>
  </si>
  <si>
    <t>ქ. ხონი, სოლომონ მეორის ქ. №21</t>
  </si>
  <si>
    <t>ყვარელი, ჭავჭავაძის ქ. №3ა</t>
  </si>
  <si>
    <t>ქ. ზუგდიდი, კოსატავას №1</t>
  </si>
  <si>
    <t>ქ. ქუთაისი, პ. იაშვილის ქ.№ 9 ნაკვეთი N3 / პ. იაშვილის №11 / ნაზარიშვილის №30/ პ.იაშვილის ქ. № 9 ნაკვეთი №1(ყოფილი იაშვილის №9)</t>
  </si>
  <si>
    <t>ქ. წყალტუბო, ერისთავის ქ.№16</t>
  </si>
  <si>
    <t>ქ. ქარელი, ფანასკერტელის №30</t>
  </si>
  <si>
    <t>ცაცხლმაქრების კატეგორია</t>
  </si>
  <si>
    <t>BU</t>
  </si>
  <si>
    <t>TBA</t>
  </si>
  <si>
    <t>TGA</t>
  </si>
  <si>
    <t>TIA</t>
  </si>
  <si>
    <t>TVA</t>
  </si>
  <si>
    <t>TMA</t>
  </si>
  <si>
    <t>TDA</t>
  </si>
  <si>
    <t>TDDA</t>
  </si>
  <si>
    <t>BAA</t>
  </si>
  <si>
    <t>ABH</t>
  </si>
  <si>
    <t>ADH</t>
  </si>
  <si>
    <t>ASH</t>
  </si>
  <si>
    <t>AXH</t>
  </si>
  <si>
    <t>CAH</t>
  </si>
  <si>
    <t>POP</t>
  </si>
  <si>
    <t>CHH</t>
  </si>
  <si>
    <t>MRH</t>
  </si>
  <si>
    <t>QDH</t>
  </si>
  <si>
    <t>NCH</t>
  </si>
  <si>
    <t>SHH</t>
  </si>
  <si>
    <t>TRH</t>
  </si>
  <si>
    <t>CKH</t>
  </si>
  <si>
    <t>TLP</t>
  </si>
  <si>
    <t>TYH</t>
  </si>
  <si>
    <t>XBH</t>
  </si>
  <si>
    <t>XLH</t>
  </si>
  <si>
    <t>XNH</t>
  </si>
  <si>
    <t>YVH</t>
  </si>
  <si>
    <t>ZUA</t>
  </si>
  <si>
    <t>KSC</t>
  </si>
  <si>
    <t>QRH</t>
  </si>
  <si>
    <t>CYH</t>
  </si>
  <si>
    <t>ივლისი 2019</t>
  </si>
  <si>
    <t>აგვისტო 2019</t>
  </si>
  <si>
    <t>იანვარი 2019</t>
  </si>
  <si>
    <t>უცნობია</t>
  </si>
  <si>
    <t>აგვისტო 2018</t>
  </si>
  <si>
    <t>მარტი 2019</t>
  </si>
  <si>
    <t>რეგიონები</t>
  </si>
  <si>
    <t>MBC</t>
  </si>
  <si>
    <t>სს ევექსის კლინიკები - Mobile Clinic</t>
  </si>
  <si>
    <t>Row Labels</t>
  </si>
  <si>
    <t>Grand Total</t>
  </si>
  <si>
    <t>ოქტომბერი 2020</t>
  </si>
  <si>
    <t>2019 წელი</t>
  </si>
  <si>
    <t>თებერვალი 2020</t>
  </si>
  <si>
    <t>მაისი 2021-მდე</t>
  </si>
  <si>
    <t>მარტი 2021-მდე</t>
  </si>
  <si>
    <t>ივლისი 2020</t>
  </si>
  <si>
    <t>სექტემბერი 2018</t>
  </si>
  <si>
    <t>Sum of ცეცხლმაქრების რაოდენობა</t>
  </si>
  <si>
    <t>ივნისი 2020</t>
  </si>
  <si>
    <t>ოქტომბერი 2019</t>
  </si>
  <si>
    <t>მარტი 2020</t>
  </si>
  <si>
    <t>TSA</t>
  </si>
  <si>
    <t>შპს რეგიონული ჰოსპიტალი საბურთალოს პოლიკლინიკა</t>
  </si>
  <si>
    <t>ქ. თბილისი, დავით თავხელიძის ქ.№1</t>
  </si>
  <si>
    <t>მაისი 2019</t>
  </si>
  <si>
    <t>აგვისტო 2020</t>
  </si>
  <si>
    <t>მარტი 2018</t>
  </si>
  <si>
    <t>2018 წელი</t>
  </si>
  <si>
    <t>იანვარი 2020</t>
  </si>
  <si>
    <t>ნოემბერი 2019</t>
  </si>
  <si>
    <t>Count of BU</t>
  </si>
  <si>
    <t>2020 წელი</t>
  </si>
  <si>
    <t>დაუზიანებელი</t>
  </si>
  <si>
    <t>დაზიანებული</t>
  </si>
  <si>
    <t>ABCE</t>
  </si>
  <si>
    <t>ABC</t>
  </si>
  <si>
    <t>ცეცხლმაქრის კგ</t>
  </si>
  <si>
    <t xml:space="preserve"> ცეცხლმაქრის ფასი (ABC ფხვნილოვანი 4 კგ)</t>
  </si>
  <si>
    <t xml:space="preserve"> ცეცხლმაქრის ფასი (ABC ფხვნილოვანი 5 კგ)</t>
  </si>
  <si>
    <t>დასახელება</t>
  </si>
  <si>
    <r>
      <t xml:space="preserve"> ცეცხლმაქრის ფასი (ABC </t>
    </r>
    <r>
      <rPr>
        <sz val="11"/>
        <color theme="1"/>
        <rFont val="Sylfaen"/>
        <family val="1"/>
      </rPr>
      <t>ფხვნილოვანი</t>
    </r>
    <r>
      <rPr>
        <sz val="11"/>
        <color theme="1"/>
        <rFont val="Calibri"/>
        <family val="2"/>
        <scheme val="minor"/>
      </rPr>
      <t xml:space="preserve"> 1</t>
    </r>
    <r>
      <rPr>
        <sz val="11"/>
        <color theme="1"/>
        <rFont val="Sylfaen"/>
        <family val="1"/>
      </rPr>
      <t>კგ</t>
    </r>
    <r>
      <rPr>
        <sz val="11"/>
        <color theme="1"/>
        <rFont val="Calibri"/>
        <family val="2"/>
        <scheme val="minor"/>
      </rPr>
      <t>)</t>
    </r>
  </si>
  <si>
    <t>#</t>
  </si>
  <si>
    <t>მოწესრიგდეს ცეცხლმაქრი (ცეცხლმაქრის შლანგი თუ გაბზარულია ან დაშაშრულია უნდა შეიცვალოს ახლით და ასევე აღმოიფხვრას სხვა დაზიანებები);</t>
  </si>
  <si>
    <r>
      <t>დამუხტულ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ცეცხლმაქრს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უნდა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ქონდეს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ხარისხის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გარანტია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Sylfaen"/>
        <family val="1"/>
      </rPr>
      <t>გამოყენების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შემთხვევაში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უნდა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შეესაბამებოდეს</t>
    </r>
    <r>
      <rPr>
        <sz val="11"/>
        <color theme="1"/>
        <rFont val="Calibri"/>
        <family val="2"/>
        <scheme val="minor"/>
      </rPr>
      <t xml:space="preserve"> ABC /ABCE  </t>
    </r>
    <r>
      <rPr>
        <sz val="11"/>
        <color theme="1"/>
        <rFont val="Sylfaen"/>
        <family val="1"/>
      </rPr>
      <t>კატეგორიის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ცაცხლმაქრს</t>
    </r>
    <r>
      <rPr>
        <sz val="11"/>
        <color theme="1"/>
        <rFont val="Calibri"/>
        <family val="2"/>
        <scheme val="minor"/>
      </rPr>
      <t>);</t>
    </r>
  </si>
  <si>
    <r>
      <t>ცეცხლმაქრის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კატეგორია</t>
    </r>
    <r>
      <rPr>
        <sz val="11"/>
        <color theme="1"/>
        <rFont val="Calibri"/>
        <family val="2"/>
        <scheme val="minor"/>
      </rPr>
      <t xml:space="preserve"> ABC /ABCE </t>
    </r>
    <r>
      <rPr>
        <sz val="11"/>
        <color theme="1"/>
        <rFont val="Sylfaen"/>
        <family val="1"/>
      </rPr>
      <t>უნივერსალური</t>
    </r>
    <r>
      <rPr>
        <sz val="11"/>
        <color theme="1"/>
        <rFont val="Calibri"/>
        <family val="2"/>
        <scheme val="minor"/>
      </rPr>
      <t>;</t>
    </r>
  </si>
  <si>
    <r>
      <t>კედელზე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მისამაგრებელი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კრონშტეინით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Sylfaen"/>
        <family val="1"/>
      </rPr>
      <t>სამაგრი</t>
    </r>
    <r>
      <rPr>
        <sz val="11"/>
        <color theme="1"/>
        <rFont val="Calibri"/>
        <family val="2"/>
        <scheme val="minor"/>
      </rPr>
      <t>);</t>
    </r>
  </si>
  <si>
    <r>
      <t>დრეკადი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მილით</t>
    </r>
    <r>
      <rPr>
        <sz val="11"/>
        <color theme="1"/>
        <rFont val="Calibri"/>
        <family val="2"/>
        <scheme val="minor"/>
      </rPr>
      <t>;</t>
    </r>
  </si>
  <si>
    <r>
      <t>დალუქულ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მდგომარეობაში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Sylfaen"/>
        <family val="1"/>
      </rPr>
      <t>სპეციალური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პლომბით</t>
    </r>
    <r>
      <rPr>
        <sz val="11"/>
        <color theme="1"/>
        <rFont val="Calibri"/>
        <family val="2"/>
        <scheme val="minor"/>
      </rPr>
      <t>;</t>
    </r>
  </si>
  <si>
    <t>ცეცხლმაქრის სპეციფიკაციები ცეცხლმაქრის შეძენისას ძირითადი მოთხოვნები</t>
  </si>
  <si>
    <t>შენობის სახურავების ცეცხლგამძლე ხსნარით დამუშავების 1 კვ.მ საფასური(დღგ-ს და ტრანსპორტირების ჩათვლით)</t>
  </si>
  <si>
    <t>დანართი #1</t>
  </si>
  <si>
    <t>ცეცხლმაქრის გადამუხტვაზე/მომსახურებაზე ძირითადი მოთხოვნები</t>
  </si>
  <si>
    <t>ჯამური საფასური</t>
  </si>
  <si>
    <t>ცეცხლმაქრის გადამუხტვაზე/მომსახურებაზე 1 კგ-ს საფასური ლარში(დღგ-ს და ტრანსპორტირების ჩათვლით)</t>
  </si>
  <si>
    <t>ფასი ლარში (დღგ-ს ჩათვლით)</t>
  </si>
  <si>
    <r>
      <rPr>
        <sz val="11"/>
        <color theme="1"/>
        <rFont val="Calibri"/>
        <family val="2"/>
        <scheme val="minor"/>
      </rPr>
      <t xml:space="preserve">წნევის </t>
    </r>
    <r>
      <rPr>
        <sz val="11"/>
        <color theme="1"/>
        <rFont val="Sylfaen"/>
        <family val="1"/>
      </rPr>
      <t>მაჩვენებელი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მანომენტრით</t>
    </r>
    <r>
      <rPr>
        <sz val="11"/>
        <color theme="1"/>
        <rFont val="Calibri"/>
        <family val="2"/>
        <scheme val="minor"/>
      </rPr>
      <t>;</t>
    </r>
  </si>
  <si>
    <r>
      <t>უნდა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იკითხებოდეს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ცეცხლმაქრზე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ინფორმაცია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Sylfaen"/>
        <family val="1"/>
      </rPr>
      <t>მიკრული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სტიკერით</t>
    </r>
    <r>
      <rPr>
        <sz val="11"/>
        <color theme="1"/>
        <rFont val="Calibri"/>
        <family val="2"/>
        <scheme val="minor"/>
      </rPr>
      <t xml:space="preserve">) </t>
    </r>
    <r>
      <rPr>
        <sz val="11"/>
        <color theme="1"/>
        <rFont val="Sylfaen"/>
        <family val="1"/>
      </rPr>
      <t>თუ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რა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დროის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განმავლობაში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დაიმუხტა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და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როდის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უნდა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დაიმუხტოს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ახლიდან</t>
    </r>
    <r>
      <rPr>
        <sz val="11"/>
        <color theme="1"/>
        <rFont val="Calibri"/>
        <family val="2"/>
        <scheme val="minor"/>
      </rPr>
      <t>;</t>
    </r>
    <r>
      <rPr>
        <sz val="11"/>
        <color theme="1"/>
        <rFont val="Sylfaen"/>
        <family val="1"/>
      </rPr>
      <t xml:space="preserve"> ასევე როდის შემოწმდა.</t>
    </r>
  </si>
  <si>
    <t>სს ევექსის კლინიკები ვაზისუბნის  პოლიკლინიკა</t>
  </si>
  <si>
    <t>სს ევექსის კლინიკებიგურამიშვილის  პოლიკლინიკა</t>
  </si>
  <si>
    <t>გურამიშვილის 64</t>
  </si>
  <si>
    <t>შანდორ პეტეფის 31</t>
  </si>
  <si>
    <t>ქ. თბილისი, ე.კაკულიას პირველი შესახვევი #1</t>
  </si>
  <si>
    <t xml:space="preserve"> </t>
  </si>
  <si>
    <t>TVZA</t>
  </si>
  <si>
    <t>TGRA</t>
  </si>
  <si>
    <t>*არსებული ცეცხლმაქრების რაოდენობა შეიძლება შემცირდეს/გაიზარდოს ადგილზე გადამოწმებისას არანაკლებ 15%-ით.</t>
  </si>
  <si>
    <t xml:space="preserve">  </t>
  </si>
  <si>
    <t xml:space="preserve">ხანძრის ჩასაქრობ პირველად საშუალებებთან განთავსდეს 112 სტიკერი </t>
  </si>
  <si>
    <t>ცეცხლმაქრები განთავსდეს 1,50 სმ სიმაღლეზე თვალსაჩინო ადგილას</t>
  </si>
  <si>
    <t>ცეცხლმაქრებთან გამოკრული იყოს ცეცხლმაქრის ამოქმედების მარტივი ინსტრუქცია</t>
  </si>
  <si>
    <t>შეესაბამებოდეს 370 სახანძრო უსაფრთხოების წესებისა და პირობების შესახებ ტექნიკური რეგლამენტი</t>
  </si>
  <si>
    <t>საევაკუაციო გასასვლელის მანიშნებელი ისრები და EXIT უნდა იყოს დამოუკიდებელ მუდმივ ელ-კვებაზე</t>
  </si>
  <si>
    <t>ცეცხლმაქრის და საევაკუაციო გზებზე მანიშნებლების განთავსების დეტალები</t>
  </si>
  <si>
    <t>განგაშის სასიგნალო სისტემა უნდა უზრუნველყოფდეს რომ სიგნალის ხმა ისმოდეს ყველგან</t>
  </si>
  <si>
    <t>საევაკუაციო გასასვლელებში გამოიკრას ამკრძალავი ნიშნები გასასვლელების ჩახერგვის აკრძალვის შესახებ</t>
  </si>
  <si>
    <t xml:space="preserve"> ფეთქებადსაშიშ ნივთიერებებთან გამოიკრას შესაბამისი მანიშნებელი </t>
  </si>
  <si>
    <t>კვამლის ამომცნობი დეტექტორები უნდა იყოს გამართული</t>
  </si>
  <si>
    <t>ივნისი 2022</t>
  </si>
  <si>
    <t>მაისი2022</t>
  </si>
  <si>
    <t xml:space="preserve">ფასი 1 კვ.მ </t>
  </si>
  <si>
    <t>საევაკუაციო გეგმის მომზადება</t>
  </si>
  <si>
    <t>საევაკუაციო მანიშნებლების, გეგმების და სიგნალიზაციის სისტემის მოწესრიგება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</si>
</sst>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7"/>
      <name val="BPG Algeti"/>
    </font>
    <font>
      <sz val="11"/>
      <color theme="1"/>
      <name val="Calibri"/>
      <family val="2"/>
      <scheme val="minor"/>
    </font>
    <font>
      <b/>
      <sz val="8"/>
      <color theme="0"/>
      <name val="BPG Algeti"/>
    </font>
    <font>
      <b/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1"/>
      <color rgb="FFFF0000"/>
      <name val="Sylfaen"/>
      <family val="1"/>
    </font>
    <font>
      <sz val="11"/>
      <color theme="1"/>
      <name val="Sylfaen"/>
      <family val="2"/>
    </font>
    <font>
      <sz val="8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name val="Sylfaen"/>
      <family val="1"/>
    </font>
    <font>
      <b/>
      <sz val="11"/>
      <name val="Sylfaen"/>
      <family val="1"/>
    </font>
    <font>
      <b/>
      <sz val="10"/>
      <name val="BPG Algeti"/>
    </font>
  </fonts>
  <fills count="4">
    <fill>
      <patternFill patternType="none"/>
    </fill>
    <fill>
      <patternFill patternType="gray125"/>
    </fill>
    <fill>
      <patternFill patternType="solid">
        <fgColor rgb="FF00A79D"/>
        <bgColor indexed="64"/>
      </patternFill>
    </fill>
    <fill>
      <patternFill patternType="solid">
        <fgColor rgb="FF0099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1" xfId="0" applyFont="1" applyBorder="1"/>
    <xf numFmtId="0" fontId="3" fillId="2" borderId="1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4" xfId="0" applyFont="1" applyBorder="1" applyAlignment="1">
      <alignment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6" fillId="0" borderId="0" xfId="0" applyFont="1" applyAlignment="1">
      <alignment horizontal="left"/>
    </xf>
    <xf numFmtId="0" fontId="4" fillId="3" borderId="1" xfId="0" applyFont="1" applyFill="1" applyBorder="1"/>
    <xf numFmtId="0" fontId="4" fillId="0" borderId="1" xfId="0" applyFont="1" applyBorder="1"/>
    <xf numFmtId="0" fontId="1" fillId="0" borderId="7" xfId="0" applyFont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7" fillId="0" borderId="0" xfId="0" applyFont="1" applyAlignment="1">
      <alignment horizontal="left" vertical="center" indent="1"/>
    </xf>
    <xf numFmtId="0" fontId="10" fillId="0" borderId="0" xfId="0" applyFont="1"/>
    <xf numFmtId="0" fontId="4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0" borderId="6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2" fillId="3" borderId="6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0" fillId="0" borderId="8" xfId="0" applyFont="1" applyFill="1" applyBorder="1"/>
    <xf numFmtId="0" fontId="0" fillId="0" borderId="1" xfId="0" applyFont="1" applyBorder="1" applyAlignment="1">
      <alignment horizontal="center" wrapText="1"/>
    </xf>
    <xf numFmtId="0" fontId="13" fillId="0" borderId="7" xfId="0" applyFont="1" applyBorder="1" applyAlignment="1">
      <alignment horizontal="center" vertical="center"/>
    </xf>
  </cellXfs>
  <cellStyles count="2">
    <cellStyle name="Normal" xfId="0" builtinId="0"/>
    <cellStyle name="Normal 5 2 2 2 3" xfId="1" xr:uid="{A623A1F4-41B6-4FCC-A2BA-2C2636554072}"/>
  </cellStyles>
  <dxfs count="0"/>
  <tableStyles count="0" defaultTableStyle="TableStyleMedium2" defaultPivotStyle="PivotStyleLight16"/>
  <colors>
    <mruColors>
      <color rgb="FF00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sha Shvangiradze" refreshedDate="44211.481579976855" createdVersion="6" refreshedVersion="6" minRefreshableVersion="3" recordCount="33" xr:uid="{6CC7D28F-EF7E-4E75-85AD-383A98D34E9C}">
  <cacheSource type="worksheet">
    <worksheetSource ref="B3:J36" sheet="All"/>
  </cacheSource>
  <cacheFields count="9">
    <cacheField name="BU" numFmtId="0">
      <sharedItems/>
    </cacheField>
    <cacheField name="კლინიკის დასახელება " numFmtId="0">
      <sharedItems/>
    </cacheField>
    <cacheField name="რეგიონი" numFmtId="0">
      <sharedItems count="7">
        <s v="თბილისი"/>
        <s v="აჭარა"/>
        <s v="სამეგრელო"/>
        <s v="სამცხე"/>
        <s v="კახეთი"/>
        <s v="იმერეთი"/>
        <s v="რეგიონები"/>
      </sharedItems>
    </cacheField>
    <cacheField name="მისამართი" numFmtId="0">
      <sharedItems containsBlank="1"/>
    </cacheField>
    <cacheField name="ცეცხლმაქრების რაოდენობა" numFmtId="0">
      <sharedItems containsSemiMixedTypes="0" containsString="0" containsNumber="1" containsInteger="1" minValue="1" maxValue="25"/>
    </cacheField>
    <cacheField name="ცეცხლმაქრის კგ" numFmtId="0">
      <sharedItems containsSemiMixedTypes="0" containsString="0" containsNumber="1" containsInteger="1" minValue="5" maxValue="125"/>
    </cacheField>
    <cacheField name="ცაცხლმაქრების კატეგორია" numFmtId="0">
      <sharedItems/>
    </cacheField>
    <cacheField name="ცეცხლმაქრების მდგომარეობა" numFmtId="0">
      <sharedItems/>
    </cacheField>
    <cacheField name="გადამუხტვის პერიოდი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">
  <r>
    <s v="TBA"/>
    <s v="სს ევექსის კლინიკები - საბურთალოს პოლიკლინიკა (ვაჟა-ფშაველას გამზირი)"/>
    <x v="0"/>
    <s v="ქ. თბილისი, ვაკე-საბურთალოს რაიონი, ვაჟა-ფშაველას გამზ. №40"/>
    <n v="17"/>
    <n v="85"/>
    <s v="ABC"/>
    <s v="დაუზიანებელი"/>
    <s v="უცნობია"/>
  </r>
  <r>
    <s v="TGA"/>
    <s v="სს ევექსის კლინიკები - გლდანის პოლიკლინიკა"/>
    <x v="0"/>
    <s v="ქ. თბილისი, ქ. მარატ ნოზაძე №8"/>
    <n v="14"/>
    <n v="70"/>
    <s v="ABCE"/>
    <s v="დაუზიანებელი"/>
    <s v="იანვარი 2020"/>
  </r>
  <r>
    <s v="TIA"/>
    <s v="სს ევექსის კლინიკები - ისნის პოლიკლინიკა"/>
    <x v="0"/>
    <s v="ქ. თბილისი, ქეთევან წამებულის ქ.№69"/>
    <n v="11"/>
    <n v="55"/>
    <s v="ABCE"/>
    <s v="დაუზიანებელი"/>
    <s v="თებერვალი 2020"/>
  </r>
  <r>
    <s v="TVA"/>
    <s v="სს ევექსის კლინიკები - ვარკეთილის პოლიკლინიკა"/>
    <x v="0"/>
    <s v="ქ. თბილისი, ჯავახეთის ქ. №30"/>
    <n v="8"/>
    <n v="40"/>
    <s v="ABCE"/>
    <s v="დაუზიანებელი"/>
    <s v="2020 წელი"/>
  </r>
  <r>
    <s v="TMA"/>
    <s v="სს ევექსის კლინიკები - მთაწმინდის პოლიკლინიკა"/>
    <x v="0"/>
    <s v="ქ. თბილისი, ვეკუას ქ.№3"/>
    <n v="14"/>
    <n v="70"/>
    <s v="ABCE"/>
    <s v="დაუზიანებელი"/>
    <s v="იანვარი 2020"/>
  </r>
  <r>
    <s v="TDA"/>
    <s v="სს ევექსის კლინიკები - დიდუბის პოლიკლინიკა"/>
    <x v="0"/>
    <s v="ქ. თბილისი, წერეთლის გამზირი №123"/>
    <n v="7"/>
    <n v="35"/>
    <s v="ABC"/>
    <s v="დაუზიანებელი"/>
    <s v="2018 წელი"/>
  </r>
  <r>
    <s v="TDDA"/>
    <s v="სს ევექსის კლინიკები - დიდი დიღმის პოლიკლინიკა"/>
    <x v="0"/>
    <s v="ქ. თბილისი, ქუჩა ი. პეტრიწი #16, #16ა კორპუსების მიმდებარედ/ქ. თბილისი, ქუჩა ი. პეტრიწი #16 და #16ა-ს შორის"/>
    <n v="3"/>
    <n v="15"/>
    <s v="ABC"/>
    <s v="დაზიანებული"/>
    <s v="უცნობია"/>
  </r>
  <r>
    <s v="BAA"/>
    <s v="სს ევექსის კლინიკები - ბათუმის პოლიკლინიკა"/>
    <x v="1"/>
    <s v="ქ. ბათუმი, ს. ხიმშიაშვილის ქ.N 20"/>
    <n v="10"/>
    <n v="50"/>
    <s v="ABC"/>
    <s v="დაუზიანებელი"/>
    <s v="თებერვალი 2020"/>
  </r>
  <r>
    <s v="ABH"/>
    <s v="სს ევექსის კლინიკები - აბაშის კლინიკა"/>
    <x v="2"/>
    <s v="ქ. აბაშა, თავისუფლების ქ.№143"/>
    <n v="15"/>
    <n v="75"/>
    <s v="ABC"/>
    <s v="დაუზიანებელი"/>
    <s v="2019 წელი"/>
  </r>
  <r>
    <s v="ADH"/>
    <s v="სს ევექსის კლინიკები -  ადიგენის კლინიკა"/>
    <x v="3"/>
    <s v="დაბა ადიგენი, ბალახაშვილის ქ.№11"/>
    <n v="8"/>
    <n v="40"/>
    <s v="ABCE"/>
    <s v="დაუზიანებელი"/>
    <s v="ივლისი 2020"/>
  </r>
  <r>
    <s v="ASH"/>
    <s v="სს ევექსის კლინიკები - ასპინძის კლინიკა"/>
    <x v="3"/>
    <s v="დაბა ასპინძა"/>
    <n v="8"/>
    <n v="40"/>
    <s v="ABC"/>
    <s v="დაუზიანებელი"/>
    <s v="ოქტომბერი 2019"/>
  </r>
  <r>
    <s v="AXH"/>
    <s v="სს ევექსის კლინიკები - ახმეტის კლინიკა"/>
    <x v="4"/>
    <s v="ქ.ახმეტა, რუსთაველის ქ. 78ა"/>
    <n v="7"/>
    <n v="35"/>
    <s v="ABCE"/>
    <s v="დაუზიანებელი"/>
    <s v="უცნობია"/>
  </r>
  <r>
    <s v="CAH"/>
    <s v="სს ევექსის კლინიკები - წალენჯიხის კლინიკა"/>
    <x v="2"/>
    <s v="ქ. წალენჯიხა, ჭურღულიას ქ.№ 6"/>
    <n v="12"/>
    <n v="60"/>
    <s v="ABC"/>
    <s v="დაუზიანებელი"/>
    <s v="სექტემბერი 2018"/>
  </r>
  <r>
    <s v="POP"/>
    <s v="სს ევექსის კლინიკები - ფოთის პოლიკლინიკა"/>
    <x v="2"/>
    <s v="ქ. ფოთი, კ. გამსახურდიას ქ.№6"/>
    <n v="19"/>
    <n v="95"/>
    <s v="ABC"/>
    <s v="დაუზიანებელი"/>
    <s v="ნოემბერი 2019"/>
  </r>
  <r>
    <s v="CHH"/>
    <s v="სს ევექსის კლინიკები - ჩხოროწყუს კლინიკა"/>
    <x v="2"/>
    <s v="ჩხოროწყუ, აღმაშენებლის ქ.№19"/>
    <n v="10"/>
    <n v="50"/>
    <s v="ABC"/>
    <s v="დაუზიანებელი"/>
    <s v="უცნობია"/>
  </r>
  <r>
    <s v="MRH"/>
    <s v="სს ევექსის კლინიკები - მარტვილის კლინიკა"/>
    <x v="2"/>
    <s v="ქ.მარტვილი, მშვიდობის ქ.№111"/>
    <n v="10"/>
    <n v="50"/>
    <s v="ABC"/>
    <s v="დაუზიანებელი"/>
    <s v="აგვისტო 2019"/>
  </r>
  <r>
    <s v="NCH"/>
    <s v="სს ევექსის კლინიკები - ნინოწმინდის კლინიკა"/>
    <x v="3"/>
    <s v="ქ. ნინოწმინდა, თავისუფლების ქ.№48"/>
    <n v="21"/>
    <n v="105"/>
    <s v="ABCE"/>
    <s v="დაუზიანებელი"/>
    <s v="ივლისი 2019"/>
  </r>
  <r>
    <s v="QDH"/>
    <s v="სს ევექსის კლინიკები - ქედის კლინიკა"/>
    <x v="1"/>
    <s v="რაიონი ქედა, დაბა ქედა, რუსთაველის ქ.№14"/>
    <n v="10"/>
    <n v="50"/>
    <s v="ABC"/>
    <s v="დაუზიანებელი"/>
    <s v="მარტი 2021-მდე"/>
  </r>
  <r>
    <s v="SHH"/>
    <s v="სს ევექსის კლინიკები - შუახევის კლინიკა"/>
    <x v="1"/>
    <s v="რაიონი შუახევი, დაბა შუახევი, რუსთაველის ქ.№32"/>
    <n v="12"/>
    <n v="60"/>
    <s v="ABC"/>
    <s v="დაუზიანებელი"/>
    <s v="მარტი 2021-მდე"/>
  </r>
  <r>
    <s v="TRH"/>
    <s v="სს ევექსის კლინიკები - თერჯოლის კლინიკა"/>
    <x v="5"/>
    <s v="ქ. თერჯოლა, რუსთაველის ქ.№69"/>
    <n v="6"/>
    <n v="30"/>
    <s v="ABC"/>
    <s v="დაუზიანებელი"/>
    <s v="ივნისი 2020"/>
  </r>
  <r>
    <s v="CKH"/>
    <s v="სს ევექსის კლინიკები - ჩაქვის სამედიცინო ცენტრი"/>
    <x v="1"/>
    <s v="ქობულეთი, დაბა ჩაქვი, ქუჩა თამარ მეფის, N 40, მიმდებარედ"/>
    <n v="7"/>
    <n v="35"/>
    <s v="ABC"/>
    <s v="დაუზიანებელი"/>
    <s v="მაისი 2021-მდე"/>
  </r>
  <r>
    <s v="TLP"/>
    <s v="სს ევექსის კლინიკები - თელავის პოლიკლინიკა"/>
    <x v="4"/>
    <s v="ქ. თელავი, ჯორჯიაშვილის ქ.№15"/>
    <n v="5"/>
    <n v="25"/>
    <s v="ABC"/>
    <s v="დაუზიანებელი"/>
    <s v="ივლისი 2019"/>
  </r>
  <r>
    <s v="TYH"/>
    <s v="სს ევექსის კლინიკები - ტყიბულის კლინიკა"/>
    <x v="5"/>
    <s v="ქ. ტყიბული, თაბუკაშვილის ქ.№10"/>
    <n v="8"/>
    <n v="40"/>
    <s v="ABC"/>
    <s v="დაუზიანებელი"/>
    <s v="მარტი 2018"/>
  </r>
  <r>
    <s v="XBH"/>
    <s v="სს ევექსის კლინიკები - ხობის კლინიკა"/>
    <x v="2"/>
    <s v="ქ. ხობი, ჭყონდიდელის ქ.№2"/>
    <n v="13"/>
    <n v="65"/>
    <s v="ABC"/>
    <s v="დაუზიანებელი"/>
    <s v="იანვარი 2019"/>
  </r>
  <r>
    <s v="XLH"/>
    <s v="სს ევექსის კლინიკები - ხულოს კლინიკა"/>
    <x v="1"/>
    <s v="რაიონი ხულო, დაბა ხულო, აღმაშენებლის ქ. №1"/>
    <n v="15"/>
    <n v="75"/>
    <s v="ABC"/>
    <s v="დაუზიანებელი"/>
    <s v="მარტი 2020"/>
  </r>
  <r>
    <s v="XNH"/>
    <s v="სს ევექსის კლინიკები - ხონის კლინიკა"/>
    <x v="5"/>
    <s v="ქ. ხონი, სოლომონ მეორის ქ. №21"/>
    <n v="2"/>
    <n v="10"/>
    <s v="ABC"/>
    <s v="დაუზიანებელი"/>
    <s v="უცნობია"/>
  </r>
  <r>
    <s v="YVH"/>
    <s v="სს ევექსის კლინიკები - ყვარელის კლინიკა"/>
    <x v="4"/>
    <s v="ყვარელი, ჭავჭავაძის ქ. №3ა"/>
    <n v="8"/>
    <n v="40"/>
    <s v="ABC"/>
    <s v="დაუზიანებელი"/>
    <s v="უცნობია"/>
  </r>
  <r>
    <s v="ZUA"/>
    <s v="სს ევექსის კლინიკები - ზუგდიდის პოლიკლინიკა"/>
    <x v="2"/>
    <s v="ქ. ზუგდიდი, კოსატავას №1"/>
    <n v="7"/>
    <n v="35"/>
    <s v="ABCE"/>
    <s v="დაუზიანებელი"/>
    <s v="აგვისტო 2020"/>
  </r>
  <r>
    <s v="KSC"/>
    <s v="სს ევექსის კლინიკები - წმინდა ნიკოლოზის სახელობის სამედიცინო ცენტრი"/>
    <x v="5"/>
    <s v="ქ. ქუთაისი, პ. იაშვილის ქ.№ 9 ნაკვეთი N3 / პ. იაშვილის №11 / ნაზარიშვილის №30/ პ.იაშვილის ქ. № 9 ნაკვეთი №1(ყოფილი იაშვილის №9)"/>
    <n v="12"/>
    <n v="60"/>
    <s v="ABC"/>
    <s v="დაუზიანებელი"/>
    <s v="ოქტომბერი 2020"/>
  </r>
  <r>
    <s v="QRH"/>
    <s v="შპს &quot;ალიანს მედი&quot;"/>
    <x v="3"/>
    <s v="ქ. ქარელი, ფანასკერტელის №30"/>
    <n v="25"/>
    <n v="125"/>
    <s v="ABC"/>
    <s v="დაუზიანებელი"/>
    <s v="აგვისტო 2018"/>
  </r>
  <r>
    <s v="CYH"/>
    <s v="შპს &quot;წყალტუბოს რაიონული ჰოსპიტალი&quot;"/>
    <x v="5"/>
    <s v="ქ. წყალტუბო, ერისთავის ქ.№16"/>
    <n v="6"/>
    <n v="30"/>
    <s v="ABC"/>
    <s v="დაუზიანებელი"/>
    <s v="მარტი 2019"/>
  </r>
  <r>
    <s v="MBC"/>
    <s v="სს ევექსის კლინიკები - Mobile Clinic"/>
    <x v="6"/>
    <m/>
    <n v="1"/>
    <n v="5"/>
    <s v="ABC"/>
    <s v="დაუზიანებელი"/>
    <m/>
  </r>
  <r>
    <s v="TSA"/>
    <s v="შპს რეგიონული ჰოსპიტალი საბურთალოს პოლიკლინიკა"/>
    <x v="0"/>
    <s v="ქ. თბილისი, დავით თავხელიძის ქ.№1"/>
    <n v="1"/>
    <n v="5"/>
    <s v="ABC"/>
    <s v="დაუზიანებელი"/>
    <s v="მაისი 20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DCF7A4-5252-4A8E-855D-5949018CBE9E}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1" firstHeaderRow="0" firstDataRow="1" firstDataCol="1"/>
  <pivotFields count="9">
    <pivotField dataField="1" showAll="0"/>
    <pivotField showAll="0"/>
    <pivotField axis="axisRow" showAll="0">
      <items count="8">
        <item x="1"/>
        <item x="0"/>
        <item x="5"/>
        <item x="4"/>
        <item x="6"/>
        <item x="2"/>
        <item x="3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BU" fld="0" subtotal="count" baseField="0" baseItem="0"/>
    <dataField name="Sum of ცეცხლმაქრების რაოდენობა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31054-7308-497B-ADA8-15B96DFBCA07}">
  <dimension ref="A1:AI425"/>
  <sheetViews>
    <sheetView tabSelected="1" zoomScale="92" zoomScaleNormal="43" workbookViewId="0">
      <pane ySplit="3" topLeftCell="A4" activePane="bottomLeft" state="frozen"/>
      <selection pane="bottomLeft" activeCell="A2" sqref="A2:D2"/>
    </sheetView>
  </sheetViews>
  <sheetFormatPr defaultRowHeight="15" x14ac:dyDescent="0.25"/>
  <cols>
    <col min="1" max="1" width="3" style="3" bestFit="1" customWidth="1"/>
    <col min="2" max="2" width="4.5703125" customWidth="1"/>
    <col min="3" max="3" width="29.5703125" customWidth="1"/>
    <col min="4" max="4" width="15" customWidth="1"/>
    <col min="5" max="5" width="22.28515625" customWidth="1"/>
    <col min="6" max="6" width="19.140625" customWidth="1"/>
    <col min="7" max="7" width="13.28515625" customWidth="1"/>
    <col min="8" max="8" width="12" customWidth="1"/>
    <col min="9" max="10" width="11.7109375" customWidth="1"/>
    <col min="11" max="11" width="19.28515625" customWidth="1"/>
    <col min="12" max="12" width="9.5703125" customWidth="1"/>
    <col min="13" max="13" width="8.5703125" customWidth="1"/>
    <col min="26" max="26" width="33.85546875" customWidth="1"/>
  </cols>
  <sheetData>
    <row r="1" spans="1:35" x14ac:dyDescent="0.25">
      <c r="A1" s="16"/>
    </row>
    <row r="2" spans="1:35" x14ac:dyDescent="0.25">
      <c r="A2" s="42" t="s">
        <v>157</v>
      </c>
      <c r="B2" s="42"/>
      <c r="C2" s="42"/>
      <c r="D2" s="42"/>
    </row>
    <row r="3" spans="1:35" ht="87.75" customHeight="1" x14ac:dyDescent="0.25">
      <c r="A3" s="2"/>
      <c r="B3" s="2" t="s">
        <v>74</v>
      </c>
      <c r="C3" s="2" t="s">
        <v>36</v>
      </c>
      <c r="D3" s="2" t="s">
        <v>31</v>
      </c>
      <c r="E3" s="2" t="s">
        <v>32</v>
      </c>
      <c r="F3" s="2" t="s">
        <v>33</v>
      </c>
      <c r="G3" s="2" t="s">
        <v>143</v>
      </c>
      <c r="H3" s="2" t="s">
        <v>73</v>
      </c>
      <c r="I3" s="2" t="s">
        <v>34</v>
      </c>
      <c r="J3" s="2" t="s">
        <v>35</v>
      </c>
      <c r="K3" s="10" t="s">
        <v>160</v>
      </c>
      <c r="L3" s="10" t="s">
        <v>159</v>
      </c>
    </row>
    <row r="4" spans="1:35" ht="27" x14ac:dyDescent="0.25">
      <c r="A4" s="2">
        <v>1</v>
      </c>
      <c r="B4" s="3" t="s">
        <v>75</v>
      </c>
      <c r="C4" s="3" t="s">
        <v>0</v>
      </c>
      <c r="D4" s="5" t="s">
        <v>37</v>
      </c>
      <c r="E4" s="9" t="s">
        <v>43</v>
      </c>
      <c r="F4" s="4">
        <v>17</v>
      </c>
      <c r="G4" s="4">
        <f>F4*5</f>
        <v>85</v>
      </c>
      <c r="H4" s="4" t="s">
        <v>142</v>
      </c>
      <c r="I4" s="4" t="s">
        <v>139</v>
      </c>
      <c r="J4" s="4" t="s">
        <v>109</v>
      </c>
      <c r="K4" s="11">
        <v>0</v>
      </c>
      <c r="L4" s="11">
        <f>K4*G4</f>
        <v>0</v>
      </c>
      <c r="P4" s="14" t="s">
        <v>148</v>
      </c>
      <c r="Q4" s="20" t="s">
        <v>158</v>
      </c>
      <c r="R4" s="20"/>
      <c r="S4" s="20"/>
      <c r="T4" s="20"/>
      <c r="U4" s="20"/>
      <c r="V4" s="20"/>
      <c r="W4" s="20"/>
      <c r="X4" s="20"/>
      <c r="Y4" s="20"/>
      <c r="Z4" s="20"/>
    </row>
    <row r="5" spans="1:35" ht="33" customHeight="1" x14ac:dyDescent="0.25">
      <c r="A5" s="2">
        <v>2</v>
      </c>
      <c r="B5" s="3" t="s">
        <v>76</v>
      </c>
      <c r="C5" s="3" t="s">
        <v>1</v>
      </c>
      <c r="D5" s="5" t="s">
        <v>37</v>
      </c>
      <c r="E5" s="4" t="s">
        <v>44</v>
      </c>
      <c r="F5" s="4">
        <v>14</v>
      </c>
      <c r="G5" s="4">
        <f t="shared" ref="G5:G36" si="0">F5*5</f>
        <v>70</v>
      </c>
      <c r="H5" s="4" t="s">
        <v>141</v>
      </c>
      <c r="I5" s="4" t="s">
        <v>139</v>
      </c>
      <c r="J5" s="4" t="s">
        <v>135</v>
      </c>
      <c r="K5" s="11">
        <v>0</v>
      </c>
      <c r="L5" s="11">
        <f>K5*G5</f>
        <v>0</v>
      </c>
      <c r="P5" s="15">
        <v>1</v>
      </c>
      <c r="Q5" s="24" t="s">
        <v>149</v>
      </c>
      <c r="R5" s="25"/>
      <c r="S5" s="25"/>
      <c r="T5" s="25"/>
      <c r="U5" s="25"/>
      <c r="V5" s="25"/>
      <c r="W5" s="25"/>
      <c r="X5" s="25"/>
      <c r="Y5" s="25"/>
      <c r="Z5" s="26"/>
      <c r="AA5" s="13"/>
      <c r="AB5" s="13"/>
      <c r="AC5" s="13"/>
      <c r="AD5" s="13"/>
      <c r="AE5" s="13"/>
      <c r="AF5" s="13"/>
      <c r="AG5" s="13"/>
      <c r="AH5" s="13"/>
      <c r="AI5" s="13"/>
    </row>
    <row r="6" spans="1:35" ht="33" customHeight="1" x14ac:dyDescent="0.25">
      <c r="A6" s="2">
        <v>3</v>
      </c>
      <c r="B6" s="3" t="s">
        <v>77</v>
      </c>
      <c r="C6" s="3" t="s">
        <v>2</v>
      </c>
      <c r="D6" s="5" t="s">
        <v>37</v>
      </c>
      <c r="E6" s="4" t="s">
        <v>168</v>
      </c>
      <c r="F6" s="4">
        <v>11</v>
      </c>
      <c r="G6" s="4">
        <f>F6*5</f>
        <v>55</v>
      </c>
      <c r="H6" s="4" t="s">
        <v>141</v>
      </c>
      <c r="I6" s="4" t="s">
        <v>139</v>
      </c>
      <c r="J6" s="4" t="s">
        <v>119</v>
      </c>
      <c r="K6" s="11">
        <v>0</v>
      </c>
      <c r="L6" s="11">
        <f t="shared" ref="L5:L38" si="1">K6*G6</f>
        <v>0</v>
      </c>
      <c r="P6" s="15">
        <v>2</v>
      </c>
      <c r="Q6" s="24" t="s">
        <v>163</v>
      </c>
      <c r="R6" s="25"/>
      <c r="S6" s="25"/>
      <c r="T6" s="25"/>
      <c r="U6" s="25"/>
      <c r="V6" s="25"/>
      <c r="W6" s="25"/>
      <c r="X6" s="25"/>
      <c r="Y6" s="25"/>
      <c r="Z6" s="26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7" customHeight="1" x14ac:dyDescent="0.25">
      <c r="A7" s="2">
        <v>4</v>
      </c>
      <c r="B7" s="3" t="s">
        <v>78</v>
      </c>
      <c r="C7" s="3" t="s">
        <v>3</v>
      </c>
      <c r="D7" s="5" t="s">
        <v>37</v>
      </c>
      <c r="E7" s="4" t="s">
        <v>45</v>
      </c>
      <c r="F7" s="4">
        <v>8</v>
      </c>
      <c r="G7" s="4">
        <f t="shared" si="0"/>
        <v>40</v>
      </c>
      <c r="H7" s="4" t="s">
        <v>141</v>
      </c>
      <c r="I7" s="4" t="s">
        <v>139</v>
      </c>
      <c r="J7" s="4" t="s">
        <v>138</v>
      </c>
      <c r="K7" s="11">
        <v>0</v>
      </c>
      <c r="L7" s="11">
        <f t="shared" si="1"/>
        <v>0</v>
      </c>
      <c r="P7" s="15">
        <v>3</v>
      </c>
      <c r="Q7" s="24" t="s">
        <v>150</v>
      </c>
      <c r="R7" s="25"/>
      <c r="S7" s="25"/>
      <c r="T7" s="25"/>
      <c r="U7" s="25"/>
      <c r="V7" s="25"/>
      <c r="W7" s="25"/>
      <c r="X7" s="25"/>
      <c r="Y7" s="25"/>
      <c r="Z7" s="26"/>
      <c r="AA7" s="13"/>
      <c r="AB7" s="13"/>
      <c r="AC7" s="13"/>
      <c r="AD7" s="13"/>
      <c r="AE7" s="13"/>
      <c r="AF7" s="13"/>
      <c r="AG7" s="13"/>
      <c r="AH7" s="13"/>
      <c r="AI7" s="13"/>
    </row>
    <row r="8" spans="1:35" x14ac:dyDescent="0.25">
      <c r="A8" s="2">
        <v>6</v>
      </c>
      <c r="B8" s="3" t="s">
        <v>79</v>
      </c>
      <c r="C8" s="3" t="s">
        <v>4</v>
      </c>
      <c r="D8" s="5" t="s">
        <v>37</v>
      </c>
      <c r="E8" s="4" t="s">
        <v>46</v>
      </c>
      <c r="F8" s="4">
        <v>14</v>
      </c>
      <c r="G8" s="4">
        <f t="shared" si="0"/>
        <v>70</v>
      </c>
      <c r="H8" s="4" t="s">
        <v>141</v>
      </c>
      <c r="I8" s="4" t="s">
        <v>139</v>
      </c>
      <c r="J8" s="4" t="s">
        <v>135</v>
      </c>
      <c r="K8" s="11">
        <v>0</v>
      </c>
      <c r="L8" s="11">
        <f t="shared" si="1"/>
        <v>0</v>
      </c>
      <c r="P8" s="15"/>
      <c r="Q8" s="21" t="s">
        <v>155</v>
      </c>
      <c r="R8" s="22"/>
      <c r="S8" s="22"/>
      <c r="T8" s="22"/>
      <c r="U8" s="22"/>
      <c r="V8" s="22"/>
      <c r="W8" s="22"/>
      <c r="X8" s="22"/>
      <c r="Y8" s="22"/>
      <c r="Z8" s="23"/>
    </row>
    <row r="9" spans="1:35" x14ac:dyDescent="0.25">
      <c r="A9" s="2">
        <v>7</v>
      </c>
      <c r="B9" s="3" t="s">
        <v>80</v>
      </c>
      <c r="C9" s="3" t="s">
        <v>5</v>
      </c>
      <c r="D9" s="5" t="s">
        <v>37</v>
      </c>
      <c r="E9" s="4" t="s">
        <v>47</v>
      </c>
      <c r="F9" s="4">
        <v>7</v>
      </c>
      <c r="G9" s="4">
        <f t="shared" si="0"/>
        <v>35</v>
      </c>
      <c r="H9" s="4" t="s">
        <v>142</v>
      </c>
      <c r="I9" s="4" t="s">
        <v>139</v>
      </c>
      <c r="J9" s="4" t="s">
        <v>134</v>
      </c>
      <c r="K9" s="11">
        <v>0</v>
      </c>
      <c r="L9" s="11">
        <f t="shared" si="1"/>
        <v>0</v>
      </c>
      <c r="P9" s="15">
        <v>1</v>
      </c>
      <c r="Q9" s="33" t="s">
        <v>177</v>
      </c>
      <c r="R9" s="34"/>
      <c r="S9" s="34"/>
      <c r="T9" s="34"/>
      <c r="U9" s="34"/>
      <c r="V9" s="34"/>
      <c r="W9" s="34"/>
      <c r="X9" s="34"/>
      <c r="Y9" s="34"/>
      <c r="Z9" s="35"/>
    </row>
    <row r="10" spans="1:35" x14ac:dyDescent="0.25">
      <c r="A10" s="2">
        <v>8</v>
      </c>
      <c r="B10" s="3" t="s">
        <v>81</v>
      </c>
      <c r="C10" s="4" t="s">
        <v>6</v>
      </c>
      <c r="D10" s="5" t="s">
        <v>37</v>
      </c>
      <c r="E10" s="4" t="s">
        <v>48</v>
      </c>
      <c r="F10" s="4">
        <v>3</v>
      </c>
      <c r="G10" s="4">
        <f t="shared" si="0"/>
        <v>15</v>
      </c>
      <c r="H10" s="4" t="s">
        <v>142</v>
      </c>
      <c r="I10" s="4" t="s">
        <v>140</v>
      </c>
      <c r="J10" s="4" t="s">
        <v>109</v>
      </c>
      <c r="K10" s="11">
        <v>0</v>
      </c>
      <c r="L10" s="11">
        <f t="shared" si="1"/>
        <v>0</v>
      </c>
      <c r="P10" s="15">
        <v>2</v>
      </c>
      <c r="Q10" s="33" t="s">
        <v>151</v>
      </c>
      <c r="R10" s="34"/>
      <c r="S10" s="34"/>
      <c r="T10" s="34"/>
      <c r="U10" s="34"/>
      <c r="V10" s="34"/>
      <c r="W10" s="34"/>
      <c r="X10" s="34"/>
      <c r="Y10" s="34"/>
      <c r="Z10" s="35"/>
    </row>
    <row r="11" spans="1:35" x14ac:dyDescent="0.25">
      <c r="A11" s="2">
        <v>9</v>
      </c>
      <c r="B11" s="3" t="s">
        <v>82</v>
      </c>
      <c r="C11" s="4" t="s">
        <v>7</v>
      </c>
      <c r="D11" s="5" t="s">
        <v>38</v>
      </c>
      <c r="E11" s="4" t="s">
        <v>49</v>
      </c>
      <c r="F11" s="4">
        <v>10</v>
      </c>
      <c r="G11" s="4">
        <f t="shared" si="0"/>
        <v>50</v>
      </c>
      <c r="H11" s="4" t="s">
        <v>142</v>
      </c>
      <c r="I11" s="4" t="s">
        <v>139</v>
      </c>
      <c r="J11" s="4" t="s">
        <v>119</v>
      </c>
      <c r="K11" s="11">
        <v>0</v>
      </c>
      <c r="L11" s="11">
        <f t="shared" si="1"/>
        <v>0</v>
      </c>
      <c r="P11" s="15">
        <v>3</v>
      </c>
      <c r="Q11" s="33" t="s">
        <v>152</v>
      </c>
      <c r="R11" s="34"/>
      <c r="S11" s="34"/>
      <c r="T11" s="34"/>
      <c r="U11" s="34"/>
      <c r="V11" s="34"/>
      <c r="W11" s="34"/>
      <c r="X11" s="34"/>
      <c r="Y11" s="34"/>
      <c r="Z11" s="35"/>
    </row>
    <row r="12" spans="1:35" x14ac:dyDescent="0.25">
      <c r="A12" s="2">
        <v>10</v>
      </c>
      <c r="B12" s="3" t="s">
        <v>83</v>
      </c>
      <c r="C12" s="4" t="s">
        <v>8</v>
      </c>
      <c r="D12" s="5" t="s">
        <v>39</v>
      </c>
      <c r="E12" s="4" t="s">
        <v>50</v>
      </c>
      <c r="F12" s="4">
        <v>15</v>
      </c>
      <c r="G12" s="4">
        <f t="shared" si="0"/>
        <v>75</v>
      </c>
      <c r="H12" s="4" t="s">
        <v>142</v>
      </c>
      <c r="I12" s="4" t="s">
        <v>139</v>
      </c>
      <c r="J12" s="4" t="s">
        <v>118</v>
      </c>
      <c r="K12" s="11">
        <v>0</v>
      </c>
      <c r="L12" s="11">
        <f t="shared" si="1"/>
        <v>0</v>
      </c>
      <c r="P12" s="15">
        <v>4</v>
      </c>
      <c r="Q12" s="36" t="s">
        <v>162</v>
      </c>
      <c r="R12" s="34"/>
      <c r="S12" s="34"/>
      <c r="T12" s="34"/>
      <c r="U12" s="34"/>
      <c r="V12" s="34"/>
      <c r="W12" s="34"/>
      <c r="X12" s="34"/>
      <c r="Y12" s="34"/>
      <c r="Z12" s="35"/>
    </row>
    <row r="13" spans="1:35" x14ac:dyDescent="0.25">
      <c r="A13" s="2">
        <v>11</v>
      </c>
      <c r="B13" s="3" t="s">
        <v>84</v>
      </c>
      <c r="C13" s="4" t="s">
        <v>9</v>
      </c>
      <c r="D13" s="5" t="s">
        <v>40</v>
      </c>
      <c r="E13" s="4" t="s">
        <v>51</v>
      </c>
      <c r="F13" s="4">
        <v>8</v>
      </c>
      <c r="G13" s="4">
        <f t="shared" si="0"/>
        <v>40</v>
      </c>
      <c r="H13" s="4" t="s">
        <v>141</v>
      </c>
      <c r="I13" s="4" t="s">
        <v>139</v>
      </c>
      <c r="J13" s="4" t="s">
        <v>122</v>
      </c>
      <c r="K13" s="11">
        <v>0</v>
      </c>
      <c r="L13" s="11">
        <f t="shared" si="1"/>
        <v>0</v>
      </c>
      <c r="P13" s="15">
        <v>5</v>
      </c>
      <c r="Q13" s="33" t="s">
        <v>153</v>
      </c>
      <c r="R13" s="34"/>
      <c r="S13" s="34"/>
      <c r="T13" s="34"/>
      <c r="U13" s="34"/>
      <c r="V13" s="34"/>
      <c r="W13" s="34"/>
      <c r="X13" s="34"/>
      <c r="Y13" s="34"/>
      <c r="Z13" s="35"/>
    </row>
    <row r="14" spans="1:35" x14ac:dyDescent="0.25">
      <c r="A14" s="2">
        <v>12</v>
      </c>
      <c r="B14" s="3" t="s">
        <v>85</v>
      </c>
      <c r="C14" s="4" t="s">
        <v>10</v>
      </c>
      <c r="D14" s="5" t="s">
        <v>40</v>
      </c>
      <c r="E14" s="4" t="s">
        <v>52</v>
      </c>
      <c r="F14" s="4">
        <v>8</v>
      </c>
      <c r="G14" s="4">
        <f t="shared" si="0"/>
        <v>40</v>
      </c>
      <c r="H14" s="4" t="s">
        <v>142</v>
      </c>
      <c r="I14" s="4" t="s">
        <v>139</v>
      </c>
      <c r="J14" s="4" t="s">
        <v>126</v>
      </c>
      <c r="K14" s="11">
        <v>0</v>
      </c>
      <c r="L14" s="11">
        <f t="shared" si="1"/>
        <v>0</v>
      </c>
      <c r="P14" s="15">
        <v>6</v>
      </c>
      <c r="Q14" s="33" t="s">
        <v>154</v>
      </c>
      <c r="R14" s="34"/>
      <c r="S14" s="34"/>
      <c r="T14" s="34"/>
      <c r="U14" s="34"/>
      <c r="V14" s="34"/>
      <c r="W14" s="34"/>
      <c r="X14" s="34"/>
      <c r="Y14" s="34"/>
      <c r="Z14" s="35"/>
    </row>
    <row r="15" spans="1:35" x14ac:dyDescent="0.25">
      <c r="A15" s="2">
        <v>13</v>
      </c>
      <c r="B15" s="3" t="s">
        <v>86</v>
      </c>
      <c r="C15" s="4" t="s">
        <v>11</v>
      </c>
      <c r="D15" s="5" t="s">
        <v>41</v>
      </c>
      <c r="E15" s="4" t="s">
        <v>53</v>
      </c>
      <c r="F15" s="4">
        <v>7</v>
      </c>
      <c r="G15" s="4">
        <f t="shared" si="0"/>
        <v>35</v>
      </c>
      <c r="H15" s="4" t="s">
        <v>141</v>
      </c>
      <c r="I15" s="4" t="s">
        <v>139</v>
      </c>
      <c r="J15" s="4" t="s">
        <v>109</v>
      </c>
      <c r="K15" s="11">
        <v>0</v>
      </c>
      <c r="L15" s="11">
        <f t="shared" si="1"/>
        <v>0</v>
      </c>
      <c r="P15" s="15" t="s">
        <v>169</v>
      </c>
      <c r="Q15" s="30" t="s">
        <v>179</v>
      </c>
      <c r="R15" s="31"/>
      <c r="S15" s="31"/>
      <c r="T15" s="31"/>
      <c r="U15" s="31"/>
      <c r="V15" s="31"/>
      <c r="W15" s="31"/>
      <c r="X15" s="31"/>
      <c r="Y15" s="31"/>
      <c r="Z15" s="32"/>
    </row>
    <row r="16" spans="1:35" x14ac:dyDescent="0.25">
      <c r="A16" s="2">
        <v>14</v>
      </c>
      <c r="B16" s="3" t="s">
        <v>87</v>
      </c>
      <c r="C16" s="4" t="s">
        <v>12</v>
      </c>
      <c r="D16" s="5" t="s">
        <v>39</v>
      </c>
      <c r="E16" s="4" t="s">
        <v>54</v>
      </c>
      <c r="F16" s="4">
        <v>12</v>
      </c>
      <c r="G16" s="4">
        <f t="shared" si="0"/>
        <v>60</v>
      </c>
      <c r="H16" s="4" t="s">
        <v>142</v>
      </c>
      <c r="I16" s="4" t="s">
        <v>139</v>
      </c>
      <c r="J16" s="4" t="s">
        <v>123</v>
      </c>
      <c r="K16" s="11">
        <v>0</v>
      </c>
      <c r="L16" s="11">
        <f t="shared" si="1"/>
        <v>0</v>
      </c>
      <c r="P16" s="15">
        <v>1</v>
      </c>
      <c r="Q16" s="27" t="s">
        <v>175</v>
      </c>
      <c r="R16" s="28"/>
      <c r="S16" s="28"/>
      <c r="T16" s="28"/>
      <c r="U16" s="28"/>
      <c r="V16" s="28"/>
      <c r="W16" s="28"/>
      <c r="X16" s="28"/>
      <c r="Y16" s="28"/>
      <c r="Z16" s="29"/>
    </row>
    <row r="17" spans="1:35" x14ac:dyDescent="0.25">
      <c r="A17" s="2">
        <v>15</v>
      </c>
      <c r="B17" s="3" t="s">
        <v>88</v>
      </c>
      <c r="C17" s="4" t="s">
        <v>13</v>
      </c>
      <c r="D17" s="5" t="s">
        <v>39</v>
      </c>
      <c r="E17" s="4" t="s">
        <v>55</v>
      </c>
      <c r="F17" s="4">
        <v>19</v>
      </c>
      <c r="G17" s="4">
        <f t="shared" si="0"/>
        <v>95</v>
      </c>
      <c r="H17" s="4" t="s">
        <v>142</v>
      </c>
      <c r="I17" s="4" t="s">
        <v>139</v>
      </c>
      <c r="J17" s="4" t="s">
        <v>136</v>
      </c>
      <c r="K17" s="11">
        <v>0</v>
      </c>
      <c r="L17" s="11">
        <f t="shared" si="1"/>
        <v>0</v>
      </c>
      <c r="P17" s="15">
        <v>2</v>
      </c>
      <c r="Q17" s="37" t="s">
        <v>176</v>
      </c>
      <c r="R17" s="38"/>
      <c r="S17" s="38"/>
      <c r="T17" s="38"/>
      <c r="U17" s="38"/>
      <c r="V17" s="38"/>
      <c r="W17" s="38"/>
      <c r="X17" s="38"/>
      <c r="Y17" s="38"/>
      <c r="Z17" s="39"/>
      <c r="AA17" s="18" t="s">
        <v>169</v>
      </c>
      <c r="AB17" s="18" t="s">
        <v>169</v>
      </c>
      <c r="AC17" s="18" t="s">
        <v>169</v>
      </c>
      <c r="AD17" s="18" t="s">
        <v>169</v>
      </c>
      <c r="AE17" s="18" t="s">
        <v>169</v>
      </c>
      <c r="AF17" s="18" t="s">
        <v>169</v>
      </c>
      <c r="AG17" s="18" t="s">
        <v>173</v>
      </c>
      <c r="AH17" s="18" t="s">
        <v>169</v>
      </c>
      <c r="AI17" s="18" t="s">
        <v>169</v>
      </c>
    </row>
    <row r="18" spans="1:35" x14ac:dyDescent="0.25">
      <c r="A18" s="2">
        <v>16</v>
      </c>
      <c r="B18" s="3" t="s">
        <v>89</v>
      </c>
      <c r="C18" s="4" t="s">
        <v>14</v>
      </c>
      <c r="D18" s="4" t="s">
        <v>39</v>
      </c>
      <c r="E18" s="4" t="s">
        <v>56</v>
      </c>
      <c r="F18" s="4">
        <v>10</v>
      </c>
      <c r="G18" s="4">
        <f t="shared" si="0"/>
        <v>50</v>
      </c>
      <c r="H18" s="4" t="s">
        <v>142</v>
      </c>
      <c r="I18" s="4" t="s">
        <v>139</v>
      </c>
      <c r="J18" s="4" t="s">
        <v>109</v>
      </c>
      <c r="K18" s="11">
        <v>0</v>
      </c>
      <c r="L18" s="11">
        <f t="shared" si="1"/>
        <v>0</v>
      </c>
      <c r="P18" s="15">
        <v>3</v>
      </c>
      <c r="Q18" s="27" t="s">
        <v>174</v>
      </c>
      <c r="R18" s="28"/>
      <c r="S18" s="28"/>
      <c r="T18" s="28"/>
      <c r="U18" s="28"/>
      <c r="V18" s="28"/>
      <c r="W18" s="28"/>
      <c r="X18" s="28"/>
      <c r="Y18" s="28"/>
      <c r="Z18" s="29"/>
      <c r="AB18" t="s">
        <v>169</v>
      </c>
    </row>
    <row r="19" spans="1:35" x14ac:dyDescent="0.25">
      <c r="A19" s="2">
        <v>17</v>
      </c>
      <c r="B19" s="3" t="s">
        <v>90</v>
      </c>
      <c r="C19" s="4" t="s">
        <v>15</v>
      </c>
      <c r="D19" s="4" t="s">
        <v>39</v>
      </c>
      <c r="E19" s="4" t="s">
        <v>57</v>
      </c>
      <c r="F19" s="4">
        <v>10</v>
      </c>
      <c r="G19" s="4">
        <f t="shared" si="0"/>
        <v>50</v>
      </c>
      <c r="H19" s="4" t="s">
        <v>142</v>
      </c>
      <c r="I19" s="4" t="s">
        <v>139</v>
      </c>
      <c r="J19" s="4" t="s">
        <v>107</v>
      </c>
      <c r="K19" s="11">
        <v>0</v>
      </c>
      <c r="L19" s="11">
        <f t="shared" si="1"/>
        <v>0</v>
      </c>
      <c r="P19" s="15">
        <v>4</v>
      </c>
      <c r="Q19" s="27" t="s">
        <v>178</v>
      </c>
      <c r="R19" s="28"/>
      <c r="S19" s="28"/>
      <c r="T19" s="28"/>
      <c r="U19" s="28"/>
      <c r="V19" s="28"/>
      <c r="W19" s="28"/>
      <c r="X19" s="28"/>
      <c r="Y19" s="28"/>
      <c r="Z19" s="29"/>
    </row>
    <row r="20" spans="1:35" x14ac:dyDescent="0.25">
      <c r="A20" s="2">
        <v>18</v>
      </c>
      <c r="B20" s="3" t="s">
        <v>92</v>
      </c>
      <c r="C20" s="4" t="s">
        <v>16</v>
      </c>
      <c r="D20" s="4" t="s">
        <v>40</v>
      </c>
      <c r="E20" s="4" t="s">
        <v>58</v>
      </c>
      <c r="F20" s="4">
        <v>21</v>
      </c>
      <c r="G20" s="4">
        <f t="shared" si="0"/>
        <v>105</v>
      </c>
      <c r="H20" s="4" t="s">
        <v>141</v>
      </c>
      <c r="I20" s="4" t="s">
        <v>139</v>
      </c>
      <c r="J20" s="4" t="s">
        <v>106</v>
      </c>
      <c r="K20" s="11">
        <v>0</v>
      </c>
      <c r="L20" s="11">
        <f t="shared" si="1"/>
        <v>0</v>
      </c>
      <c r="P20" s="15">
        <v>5</v>
      </c>
      <c r="Q20" s="27" t="s">
        <v>180</v>
      </c>
      <c r="R20" s="28"/>
      <c r="S20" s="28"/>
      <c r="T20" s="28"/>
      <c r="U20" s="28"/>
      <c r="V20" s="28"/>
      <c r="W20" s="28"/>
      <c r="X20" s="28"/>
      <c r="Y20" s="28"/>
      <c r="Z20" s="29"/>
    </row>
    <row r="21" spans="1:35" x14ac:dyDescent="0.25">
      <c r="A21" s="2">
        <v>19</v>
      </c>
      <c r="B21" s="3" t="s">
        <v>91</v>
      </c>
      <c r="C21" s="4" t="s">
        <v>17</v>
      </c>
      <c r="D21" s="4" t="s">
        <v>38</v>
      </c>
      <c r="E21" s="4" t="s">
        <v>59</v>
      </c>
      <c r="F21" s="4">
        <v>10</v>
      </c>
      <c r="G21" s="4">
        <f t="shared" si="0"/>
        <v>50</v>
      </c>
      <c r="H21" s="4" t="s">
        <v>142</v>
      </c>
      <c r="I21" s="4" t="s">
        <v>139</v>
      </c>
      <c r="J21" s="4" t="s">
        <v>121</v>
      </c>
      <c r="K21" s="11">
        <v>0</v>
      </c>
      <c r="L21" s="11">
        <f t="shared" si="1"/>
        <v>0</v>
      </c>
      <c r="P21" s="15">
        <v>6</v>
      </c>
      <c r="Q21" s="27" t="s">
        <v>181</v>
      </c>
      <c r="R21" s="28"/>
      <c r="S21" s="28"/>
      <c r="T21" s="28"/>
      <c r="U21" s="28"/>
      <c r="V21" s="28"/>
      <c r="W21" s="28"/>
      <c r="X21" s="28"/>
      <c r="Y21" s="28"/>
      <c r="Z21" s="29"/>
    </row>
    <row r="22" spans="1:35" x14ac:dyDescent="0.25">
      <c r="A22" s="2">
        <v>20</v>
      </c>
      <c r="B22" s="3" t="s">
        <v>93</v>
      </c>
      <c r="C22" s="4" t="s">
        <v>18</v>
      </c>
      <c r="D22" s="4" t="s">
        <v>38</v>
      </c>
      <c r="E22" s="4" t="s">
        <v>60</v>
      </c>
      <c r="F22" s="4">
        <v>12</v>
      </c>
      <c r="G22" s="4">
        <f t="shared" si="0"/>
        <v>60</v>
      </c>
      <c r="H22" s="4" t="s">
        <v>142</v>
      </c>
      <c r="I22" s="4" t="s">
        <v>139</v>
      </c>
      <c r="J22" s="4" t="s">
        <v>121</v>
      </c>
      <c r="K22" s="11">
        <v>0</v>
      </c>
      <c r="L22" s="11">
        <f t="shared" si="1"/>
        <v>0</v>
      </c>
      <c r="P22" s="15">
        <v>7</v>
      </c>
      <c r="Q22" s="27" t="s">
        <v>182</v>
      </c>
      <c r="R22" s="28"/>
      <c r="S22" s="28"/>
      <c r="T22" s="28"/>
      <c r="U22" s="28"/>
      <c r="V22" s="28"/>
      <c r="W22" s="28"/>
      <c r="X22" s="28"/>
      <c r="Y22" s="28"/>
      <c r="Z22" s="29"/>
    </row>
    <row r="23" spans="1:35" x14ac:dyDescent="0.25">
      <c r="A23" s="2">
        <v>21</v>
      </c>
      <c r="B23" s="3" t="s">
        <v>94</v>
      </c>
      <c r="C23" s="4" t="s">
        <v>19</v>
      </c>
      <c r="D23" s="4" t="s">
        <v>42</v>
      </c>
      <c r="E23" s="4" t="s">
        <v>61</v>
      </c>
      <c r="F23" s="4">
        <v>6</v>
      </c>
      <c r="G23" s="4">
        <f t="shared" si="0"/>
        <v>30</v>
      </c>
      <c r="H23" s="4" t="s">
        <v>142</v>
      </c>
      <c r="I23" s="4" t="s">
        <v>139</v>
      </c>
      <c r="J23" s="4" t="s">
        <v>125</v>
      </c>
      <c r="K23" s="11">
        <v>0</v>
      </c>
      <c r="L23" s="11">
        <f t="shared" si="1"/>
        <v>0</v>
      </c>
      <c r="P23" s="15">
        <v>8</v>
      </c>
      <c r="Q23" s="27" t="s">
        <v>183</v>
      </c>
      <c r="R23" s="28"/>
      <c r="S23" s="28"/>
      <c r="T23" s="28"/>
      <c r="U23" s="28"/>
      <c r="V23" s="28"/>
      <c r="W23" s="28"/>
      <c r="X23" s="28"/>
      <c r="Y23" s="28"/>
      <c r="Z23" s="29"/>
    </row>
    <row r="24" spans="1:35" x14ac:dyDescent="0.25">
      <c r="A24" s="2">
        <v>22</v>
      </c>
      <c r="B24" s="3" t="s">
        <v>95</v>
      </c>
      <c r="C24" s="4" t="s">
        <v>20</v>
      </c>
      <c r="D24" s="4" t="s">
        <v>38</v>
      </c>
      <c r="E24" s="4" t="s">
        <v>62</v>
      </c>
      <c r="F24" s="4">
        <v>7</v>
      </c>
      <c r="G24" s="4">
        <f t="shared" si="0"/>
        <v>35</v>
      </c>
      <c r="H24" s="4" t="s">
        <v>142</v>
      </c>
      <c r="I24" s="4" t="s">
        <v>139</v>
      </c>
      <c r="J24" s="4" t="s">
        <v>120</v>
      </c>
      <c r="K24" s="11">
        <v>0</v>
      </c>
      <c r="L24" s="11">
        <f t="shared" si="1"/>
        <v>0</v>
      </c>
    </row>
    <row r="25" spans="1:35" x14ac:dyDescent="0.25">
      <c r="A25" s="2">
        <v>24</v>
      </c>
      <c r="B25" s="3" t="s">
        <v>96</v>
      </c>
      <c r="C25" s="4" t="s">
        <v>21</v>
      </c>
      <c r="D25" s="4" t="s">
        <v>41</v>
      </c>
      <c r="E25" s="4" t="s">
        <v>63</v>
      </c>
      <c r="F25" s="4">
        <v>5</v>
      </c>
      <c r="G25" s="4">
        <f t="shared" si="0"/>
        <v>25</v>
      </c>
      <c r="H25" s="4" t="s">
        <v>142</v>
      </c>
      <c r="I25" s="4" t="s">
        <v>139</v>
      </c>
      <c r="J25" s="4" t="s">
        <v>106</v>
      </c>
      <c r="K25" s="11">
        <v>0</v>
      </c>
      <c r="L25" s="11">
        <f t="shared" si="1"/>
        <v>0</v>
      </c>
    </row>
    <row r="26" spans="1:35" x14ac:dyDescent="0.25">
      <c r="A26" s="2">
        <v>25</v>
      </c>
      <c r="B26" s="3" t="s">
        <v>97</v>
      </c>
      <c r="C26" s="4" t="s">
        <v>22</v>
      </c>
      <c r="D26" s="4" t="s">
        <v>42</v>
      </c>
      <c r="E26" s="4" t="s">
        <v>64</v>
      </c>
      <c r="F26" s="4">
        <v>8</v>
      </c>
      <c r="G26" s="4">
        <f t="shared" si="0"/>
        <v>40</v>
      </c>
      <c r="H26" s="4" t="s">
        <v>142</v>
      </c>
      <c r="I26" s="4" t="s">
        <v>139</v>
      </c>
      <c r="J26" s="4" t="s">
        <v>133</v>
      </c>
      <c r="K26" s="11">
        <v>0</v>
      </c>
      <c r="L26" s="11">
        <f t="shared" si="1"/>
        <v>0</v>
      </c>
    </row>
    <row r="27" spans="1:35" x14ac:dyDescent="0.25">
      <c r="A27" s="2">
        <v>26</v>
      </c>
      <c r="B27" s="3" t="s">
        <v>98</v>
      </c>
      <c r="C27" s="4" t="s">
        <v>23</v>
      </c>
      <c r="D27" s="4" t="s">
        <v>39</v>
      </c>
      <c r="E27" s="4" t="s">
        <v>65</v>
      </c>
      <c r="F27" s="4">
        <v>13</v>
      </c>
      <c r="G27" s="4">
        <f t="shared" si="0"/>
        <v>65</v>
      </c>
      <c r="H27" s="4" t="s">
        <v>142</v>
      </c>
      <c r="I27" s="4" t="s">
        <v>139</v>
      </c>
      <c r="J27" s="4" t="s">
        <v>108</v>
      </c>
      <c r="K27" s="11">
        <v>0</v>
      </c>
      <c r="L27" s="11">
        <f t="shared" si="1"/>
        <v>0</v>
      </c>
    </row>
    <row r="28" spans="1:35" x14ac:dyDescent="0.25">
      <c r="A28" s="2">
        <v>27</v>
      </c>
      <c r="B28" s="3" t="s">
        <v>99</v>
      </c>
      <c r="C28" s="4" t="s">
        <v>24</v>
      </c>
      <c r="D28" s="4" t="s">
        <v>38</v>
      </c>
      <c r="E28" s="4" t="s">
        <v>66</v>
      </c>
      <c r="F28" s="4">
        <v>15</v>
      </c>
      <c r="G28" s="4">
        <f t="shared" si="0"/>
        <v>75</v>
      </c>
      <c r="H28" s="4" t="s">
        <v>142</v>
      </c>
      <c r="I28" s="4" t="s">
        <v>139</v>
      </c>
      <c r="J28" s="4" t="s">
        <v>127</v>
      </c>
      <c r="K28" s="11">
        <v>0</v>
      </c>
      <c r="L28" s="11">
        <f t="shared" si="1"/>
        <v>0</v>
      </c>
    </row>
    <row r="29" spans="1:35" x14ac:dyDescent="0.25">
      <c r="A29" s="2">
        <v>28</v>
      </c>
      <c r="B29" s="3" t="s">
        <v>100</v>
      </c>
      <c r="C29" s="4" t="s">
        <v>25</v>
      </c>
      <c r="D29" s="4" t="s">
        <v>42</v>
      </c>
      <c r="E29" s="4" t="s">
        <v>67</v>
      </c>
      <c r="F29" s="4">
        <v>2</v>
      </c>
      <c r="G29" s="4">
        <f t="shared" si="0"/>
        <v>10</v>
      </c>
      <c r="H29" s="4" t="s">
        <v>142</v>
      </c>
      <c r="I29" s="4" t="s">
        <v>139</v>
      </c>
      <c r="J29" s="4" t="s">
        <v>109</v>
      </c>
      <c r="K29" s="11">
        <v>0</v>
      </c>
      <c r="L29" s="11">
        <f t="shared" si="1"/>
        <v>0</v>
      </c>
    </row>
    <row r="30" spans="1:35" x14ac:dyDescent="0.25">
      <c r="A30" s="2">
        <v>29</v>
      </c>
      <c r="B30" s="3" t="s">
        <v>101</v>
      </c>
      <c r="C30" s="4" t="s">
        <v>26</v>
      </c>
      <c r="D30" s="4" t="s">
        <v>41</v>
      </c>
      <c r="E30" s="4" t="s">
        <v>68</v>
      </c>
      <c r="F30" s="4">
        <v>8</v>
      </c>
      <c r="G30" s="4">
        <f t="shared" si="0"/>
        <v>40</v>
      </c>
      <c r="H30" s="4" t="s">
        <v>142</v>
      </c>
      <c r="I30" s="4" t="s">
        <v>139</v>
      </c>
      <c r="J30" s="4" t="s">
        <v>109</v>
      </c>
      <c r="K30" s="11">
        <v>0</v>
      </c>
      <c r="L30" s="11">
        <f t="shared" si="1"/>
        <v>0</v>
      </c>
    </row>
    <row r="31" spans="1:35" x14ac:dyDescent="0.25">
      <c r="A31" s="2">
        <v>30</v>
      </c>
      <c r="B31" s="3" t="s">
        <v>102</v>
      </c>
      <c r="C31" s="4" t="s">
        <v>27</v>
      </c>
      <c r="D31" s="4" t="s">
        <v>39</v>
      </c>
      <c r="E31" s="4" t="s">
        <v>69</v>
      </c>
      <c r="F31" s="4">
        <v>7</v>
      </c>
      <c r="G31" s="4">
        <f t="shared" si="0"/>
        <v>35</v>
      </c>
      <c r="H31" s="4" t="s">
        <v>141</v>
      </c>
      <c r="I31" s="4" t="s">
        <v>139</v>
      </c>
      <c r="J31" s="4" t="s">
        <v>132</v>
      </c>
      <c r="K31" s="11">
        <v>0</v>
      </c>
      <c r="L31" s="11">
        <f t="shared" si="1"/>
        <v>0</v>
      </c>
    </row>
    <row r="32" spans="1:35" x14ac:dyDescent="0.25">
      <c r="A32" s="2">
        <v>31</v>
      </c>
      <c r="B32" s="3" t="s">
        <v>103</v>
      </c>
      <c r="C32" s="4" t="s">
        <v>28</v>
      </c>
      <c r="D32" s="4" t="s">
        <v>42</v>
      </c>
      <c r="E32" s="4" t="s">
        <v>70</v>
      </c>
      <c r="F32" s="4">
        <v>12</v>
      </c>
      <c r="G32" s="4">
        <f t="shared" si="0"/>
        <v>60</v>
      </c>
      <c r="H32" s="4" t="s">
        <v>142</v>
      </c>
      <c r="I32" s="4" t="s">
        <v>139</v>
      </c>
      <c r="J32" s="4" t="s">
        <v>117</v>
      </c>
      <c r="K32" s="11">
        <v>0</v>
      </c>
      <c r="L32" s="11">
        <f t="shared" si="1"/>
        <v>0</v>
      </c>
      <c r="O32" s="19" t="s">
        <v>172</v>
      </c>
    </row>
    <row r="33" spans="1:12" x14ac:dyDescent="0.25">
      <c r="A33" s="2">
        <v>32</v>
      </c>
      <c r="B33" s="3" t="s">
        <v>104</v>
      </c>
      <c r="C33" s="4" t="s">
        <v>29</v>
      </c>
      <c r="D33" s="4" t="s">
        <v>40</v>
      </c>
      <c r="E33" s="4" t="s">
        <v>72</v>
      </c>
      <c r="F33" s="4">
        <v>25</v>
      </c>
      <c r="G33" s="4">
        <f t="shared" si="0"/>
        <v>125</v>
      </c>
      <c r="H33" s="4" t="s">
        <v>142</v>
      </c>
      <c r="I33" s="4" t="s">
        <v>139</v>
      </c>
      <c r="J33" s="4" t="s">
        <v>110</v>
      </c>
      <c r="K33" s="11">
        <v>0</v>
      </c>
      <c r="L33" s="11">
        <f t="shared" si="1"/>
        <v>0</v>
      </c>
    </row>
    <row r="34" spans="1:12" x14ac:dyDescent="0.25">
      <c r="A34" s="2">
        <v>33</v>
      </c>
      <c r="B34" s="3" t="s">
        <v>105</v>
      </c>
      <c r="C34" s="4" t="s">
        <v>30</v>
      </c>
      <c r="D34" s="4" t="s">
        <v>42</v>
      </c>
      <c r="E34" s="4" t="s">
        <v>71</v>
      </c>
      <c r="F34" s="4">
        <v>6</v>
      </c>
      <c r="G34" s="4">
        <f t="shared" si="0"/>
        <v>30</v>
      </c>
      <c r="H34" s="4" t="s">
        <v>142</v>
      </c>
      <c r="I34" s="4" t="s">
        <v>139</v>
      </c>
      <c r="J34" s="4" t="s">
        <v>111</v>
      </c>
      <c r="K34" s="11">
        <v>0</v>
      </c>
      <c r="L34" s="11">
        <f t="shared" si="1"/>
        <v>0</v>
      </c>
    </row>
    <row r="35" spans="1:12" x14ac:dyDescent="0.25">
      <c r="A35" s="2">
        <v>34</v>
      </c>
      <c r="B35" s="3" t="s">
        <v>113</v>
      </c>
      <c r="C35" s="4" t="s">
        <v>114</v>
      </c>
      <c r="D35" s="5" t="s">
        <v>112</v>
      </c>
      <c r="E35" s="5"/>
      <c r="F35" s="4">
        <v>1</v>
      </c>
      <c r="G35" s="4">
        <f t="shared" si="0"/>
        <v>5</v>
      </c>
      <c r="H35" s="4" t="s">
        <v>142</v>
      </c>
      <c r="I35" s="4" t="s">
        <v>139</v>
      </c>
      <c r="J35" s="4"/>
      <c r="K35" s="11">
        <v>0</v>
      </c>
      <c r="L35" s="11">
        <f t="shared" si="1"/>
        <v>0</v>
      </c>
    </row>
    <row r="36" spans="1:12" x14ac:dyDescent="0.25">
      <c r="A36" s="2">
        <v>35</v>
      </c>
      <c r="B36" s="3" t="s">
        <v>128</v>
      </c>
      <c r="C36" s="4" t="s">
        <v>129</v>
      </c>
      <c r="D36" s="5" t="s">
        <v>37</v>
      </c>
      <c r="E36" s="5" t="s">
        <v>130</v>
      </c>
      <c r="F36" s="4">
        <v>1</v>
      </c>
      <c r="G36" s="4">
        <f t="shared" si="0"/>
        <v>5</v>
      </c>
      <c r="H36" s="4" t="s">
        <v>142</v>
      </c>
      <c r="I36" s="4" t="s">
        <v>139</v>
      </c>
      <c r="J36" s="1" t="s">
        <v>131</v>
      </c>
      <c r="K36" s="11">
        <v>0</v>
      </c>
      <c r="L36" s="11">
        <f t="shared" si="1"/>
        <v>0</v>
      </c>
    </row>
    <row r="37" spans="1:12" x14ac:dyDescent="0.25">
      <c r="A37" s="2">
        <v>35</v>
      </c>
      <c r="B37" s="5" t="s">
        <v>170</v>
      </c>
      <c r="C37" s="5" t="s">
        <v>164</v>
      </c>
      <c r="D37" s="5" t="s">
        <v>37</v>
      </c>
      <c r="E37" s="5" t="s">
        <v>167</v>
      </c>
      <c r="F37" s="4">
        <v>8</v>
      </c>
      <c r="G37" s="4">
        <f>F37*5</f>
        <v>40</v>
      </c>
      <c r="H37" s="4" t="s">
        <v>169</v>
      </c>
      <c r="I37" s="4" t="s">
        <v>139</v>
      </c>
      <c r="J37" s="1" t="s">
        <v>185</v>
      </c>
      <c r="K37" s="11">
        <v>0</v>
      </c>
      <c r="L37" s="11">
        <f t="shared" si="1"/>
        <v>0</v>
      </c>
    </row>
    <row r="38" spans="1:12" x14ac:dyDescent="0.25">
      <c r="A38" s="2">
        <v>35</v>
      </c>
      <c r="B38" s="5" t="s">
        <v>171</v>
      </c>
      <c r="C38" s="5" t="s">
        <v>165</v>
      </c>
      <c r="D38" s="5" t="s">
        <v>37</v>
      </c>
      <c r="E38" s="5" t="s">
        <v>166</v>
      </c>
      <c r="F38" s="4">
        <v>15</v>
      </c>
      <c r="G38" s="4">
        <f>F38*5</f>
        <v>75</v>
      </c>
      <c r="H38" s="4" t="s">
        <v>169</v>
      </c>
      <c r="I38" s="4" t="s">
        <v>139</v>
      </c>
      <c r="J38" s="1" t="s">
        <v>184</v>
      </c>
      <c r="K38" s="11">
        <v>0</v>
      </c>
      <c r="L38" s="11">
        <f>K38*G38</f>
        <v>0</v>
      </c>
    </row>
    <row r="39" spans="1:12" x14ac:dyDescent="0.25">
      <c r="A39" s="6"/>
      <c r="K39" t="s">
        <v>169</v>
      </c>
    </row>
    <row r="40" spans="1:12" ht="33.75" x14ac:dyDescent="0.25">
      <c r="A40" s="6"/>
      <c r="C40" s="2" t="s">
        <v>146</v>
      </c>
      <c r="D40" s="2" t="s">
        <v>161</v>
      </c>
      <c r="F40" s="2"/>
      <c r="G40" s="2" t="s">
        <v>186</v>
      </c>
    </row>
    <row r="41" spans="1:12" ht="45" x14ac:dyDescent="0.25">
      <c r="A41" s="6"/>
      <c r="C41" s="12" t="s">
        <v>147</v>
      </c>
      <c r="D41" s="11"/>
      <c r="F41" s="41" t="s">
        <v>187</v>
      </c>
      <c r="G41" s="40"/>
    </row>
    <row r="42" spans="1:12" ht="30" x14ac:dyDescent="0.25">
      <c r="A42" s="6"/>
      <c r="C42" s="12" t="s">
        <v>144</v>
      </c>
      <c r="D42" s="11"/>
    </row>
    <row r="43" spans="1:12" ht="33.75" x14ac:dyDescent="0.25">
      <c r="A43" s="6"/>
      <c r="C43" s="12" t="s">
        <v>145</v>
      </c>
      <c r="D43" s="11"/>
      <c r="F43" s="2"/>
      <c r="G43" s="2" t="s">
        <v>161</v>
      </c>
    </row>
    <row r="44" spans="1:12" ht="90" x14ac:dyDescent="0.25">
      <c r="A44" s="6"/>
      <c r="C44" s="17" t="s">
        <v>156</v>
      </c>
      <c r="D44" s="11"/>
      <c r="F44" s="41" t="s">
        <v>188</v>
      </c>
      <c r="G44" s="11"/>
    </row>
    <row r="45" spans="1:12" x14ac:dyDescent="0.25">
      <c r="A45" s="6"/>
    </row>
    <row r="46" spans="1:12" x14ac:dyDescent="0.25">
      <c r="A46" s="6"/>
    </row>
    <row r="47" spans="1:12" x14ac:dyDescent="0.25">
      <c r="A47" s="6"/>
    </row>
    <row r="48" spans="1:12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</sheetData>
  <sortState xmlns:xlrd2="http://schemas.microsoft.com/office/spreadsheetml/2017/richdata2" ref="A4:J35">
    <sortCondition ref="A3"/>
  </sortState>
  <mergeCells count="21">
    <mergeCell ref="Q22:Z22"/>
    <mergeCell ref="Q15:Z15"/>
    <mergeCell ref="Q23:Z23"/>
    <mergeCell ref="Q9:Z9"/>
    <mergeCell ref="Q10:Z10"/>
    <mergeCell ref="Q14:Z14"/>
    <mergeCell ref="Q13:Z13"/>
    <mergeCell ref="Q12:Z12"/>
    <mergeCell ref="Q11:Z11"/>
    <mergeCell ref="Q19:Z19"/>
    <mergeCell ref="Q20:Z20"/>
    <mergeCell ref="Q21:Z21"/>
    <mergeCell ref="Q17:Z17"/>
    <mergeCell ref="Q18:Z18"/>
    <mergeCell ref="Q16:Z16"/>
    <mergeCell ref="Q4:Z4"/>
    <mergeCell ref="Q8:Z8"/>
    <mergeCell ref="Q5:Z5"/>
    <mergeCell ref="A2:D2"/>
    <mergeCell ref="Q6:Z6"/>
    <mergeCell ref="Q7:Z7"/>
  </mergeCells>
  <phoneticPr fontId="9" type="noConversion"/>
  <dataValidations count="1">
    <dataValidation type="list" allowBlank="1" showInputMessage="1" showErrorMessage="1" sqref="I10" xr:uid="{73C9675F-EA32-4ACB-AC7C-EAE0A47BD510}">
      <formula1>$I$8:$I$11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83F59-790F-4B45-B7CB-C89B47B0530C}">
  <dimension ref="A3:C11"/>
  <sheetViews>
    <sheetView workbookViewId="0">
      <selection activeCell="C17" sqref="C17"/>
    </sheetView>
  </sheetViews>
  <sheetFormatPr defaultRowHeight="15" x14ac:dyDescent="0.25"/>
  <cols>
    <col min="1" max="1" width="13.140625" bestFit="1" customWidth="1"/>
    <col min="2" max="2" width="11.5703125" bestFit="1" customWidth="1"/>
    <col min="3" max="3" width="36.5703125" bestFit="1" customWidth="1"/>
    <col min="4" max="4" width="4.5703125" bestFit="1" customWidth="1"/>
    <col min="5" max="9" width="4.7109375" bestFit="1" customWidth="1"/>
    <col min="10" max="11" width="4.5703125" bestFit="1" customWidth="1"/>
    <col min="12" max="12" width="4.28515625" bestFit="1" customWidth="1"/>
    <col min="13" max="13" width="5.140625" bestFit="1" customWidth="1"/>
    <col min="14" max="14" width="5.28515625" bestFit="1" customWidth="1"/>
    <col min="15" max="15" width="4.85546875" bestFit="1" customWidth="1"/>
    <col min="16" max="16" width="4.7109375" bestFit="1" customWidth="1"/>
    <col min="17" max="17" width="5" bestFit="1" customWidth="1"/>
    <col min="18" max="18" width="4.85546875" bestFit="1" customWidth="1"/>
    <col min="19" max="20" width="4.5703125" bestFit="1" customWidth="1"/>
    <col min="21" max="21" width="4.42578125" bestFit="1" customWidth="1"/>
    <col min="22" max="22" width="4.5703125" bestFit="1" customWidth="1"/>
    <col min="23" max="23" width="5.85546875" bestFit="1" customWidth="1"/>
    <col min="24" max="24" width="4.7109375" bestFit="1" customWidth="1"/>
    <col min="25" max="25" width="3.85546875" bestFit="1" customWidth="1"/>
    <col min="26" max="26" width="4" bestFit="1" customWidth="1"/>
    <col min="27" max="27" width="5.140625" bestFit="1" customWidth="1"/>
    <col min="28" max="28" width="4.42578125" bestFit="1" customWidth="1"/>
    <col min="29" max="29" width="4.28515625" bestFit="1" customWidth="1"/>
    <col min="30" max="30" width="4.5703125" bestFit="1" customWidth="1"/>
    <col min="31" max="31" width="4.42578125" bestFit="1" customWidth="1"/>
    <col min="32" max="32" width="4.5703125" bestFit="1" customWidth="1"/>
    <col min="33" max="33" width="4.28515625" bestFit="1" customWidth="1"/>
    <col min="34" max="34" width="4.85546875" bestFit="1" customWidth="1"/>
    <col min="35" max="36" width="4.7109375" bestFit="1" customWidth="1"/>
    <col min="37" max="37" width="11.28515625" bestFit="1" customWidth="1"/>
  </cols>
  <sheetData>
    <row r="3" spans="1:3" x14ac:dyDescent="0.25">
      <c r="A3" s="7" t="s">
        <v>115</v>
      </c>
      <c r="B3" t="s">
        <v>137</v>
      </c>
      <c r="C3" t="s">
        <v>124</v>
      </c>
    </row>
    <row r="4" spans="1:3" x14ac:dyDescent="0.25">
      <c r="A4" s="8" t="s">
        <v>38</v>
      </c>
      <c r="B4">
        <v>5</v>
      </c>
      <c r="C4">
        <v>54</v>
      </c>
    </row>
    <row r="5" spans="1:3" x14ac:dyDescent="0.25">
      <c r="A5" s="8" t="s">
        <v>37</v>
      </c>
      <c r="B5">
        <v>8</v>
      </c>
      <c r="C5">
        <v>75</v>
      </c>
    </row>
    <row r="6" spans="1:3" x14ac:dyDescent="0.25">
      <c r="A6" s="8" t="s">
        <v>42</v>
      </c>
      <c r="B6">
        <v>5</v>
      </c>
      <c r="C6">
        <v>34</v>
      </c>
    </row>
    <row r="7" spans="1:3" x14ac:dyDescent="0.25">
      <c r="A7" s="8" t="s">
        <v>41</v>
      </c>
      <c r="B7">
        <v>3</v>
      </c>
      <c r="C7">
        <v>20</v>
      </c>
    </row>
    <row r="8" spans="1:3" x14ac:dyDescent="0.25">
      <c r="A8" s="8" t="s">
        <v>112</v>
      </c>
      <c r="B8">
        <v>1</v>
      </c>
      <c r="C8">
        <v>1</v>
      </c>
    </row>
    <row r="9" spans="1:3" x14ac:dyDescent="0.25">
      <c r="A9" s="8" t="s">
        <v>39</v>
      </c>
      <c r="B9">
        <v>7</v>
      </c>
      <c r="C9">
        <v>86</v>
      </c>
    </row>
    <row r="10" spans="1:3" x14ac:dyDescent="0.25">
      <c r="A10" s="8" t="s">
        <v>40</v>
      </c>
      <c r="B10">
        <v>4</v>
      </c>
      <c r="C10">
        <v>62</v>
      </c>
    </row>
    <row r="11" spans="1:3" x14ac:dyDescent="0.25">
      <c r="A11" s="8" t="s">
        <v>116</v>
      </c>
      <c r="B11">
        <v>33</v>
      </c>
      <c r="C11">
        <v>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 Beraia</dc:creator>
  <cp:lastModifiedBy>Diana Qadaria</cp:lastModifiedBy>
  <dcterms:created xsi:type="dcterms:W3CDTF">2020-10-09T10:00:42Z</dcterms:created>
  <dcterms:modified xsi:type="dcterms:W3CDTF">2022-10-21T08:39:40Z</dcterms:modified>
</cp:coreProperties>
</file>